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workbookProtection lockWindows="1"/>
  <bookViews>
    <workbookView xWindow="0" yWindow="0" windowWidth="16380" windowHeight="8190" tabRatio="986" activeTab="2"/>
  </bookViews>
  <sheets>
    <sheet name="Titulní list rozpočtu" sheetId="1" r:id="rId1"/>
    <sheet name="Rekapitulace" sheetId="2" r:id="rId2"/>
    <sheet name="Položky" sheetId="3" r:id="rId3"/>
  </sheets>
  <definedNames>
    <definedName name="_xlnm.Print_Titles" localSheetId="2">Položky!$1:$7</definedName>
    <definedName name="_xlnm.Print_Titles" localSheetId="1">Rekapitulace!#REF!</definedName>
    <definedName name="_xlnm.Print_Titles" localSheetId="0">'Titulní list rozpočtu'!$1:$7</definedName>
  </definedNames>
  <calcPr calcId="114210" fullCalcOnLoad="1" iterateDelta="1E-4"/>
</workbook>
</file>

<file path=xl/calcChain.xml><?xml version="1.0" encoding="utf-8"?>
<calcChain xmlns="http://schemas.openxmlformats.org/spreadsheetml/2006/main">
  <c r="AA123" i="3"/>
  <c r="AA124"/>
  <c r="AA126"/>
  <c r="AA128"/>
  <c r="AA129"/>
  <c r="AA131"/>
  <c r="AA132"/>
  <c r="AA133"/>
  <c r="AA135"/>
  <c r="AA136"/>
  <c r="AA138"/>
  <c r="AA139"/>
  <c r="AA140"/>
  <c r="AA141"/>
  <c r="AA142"/>
  <c r="AA143"/>
  <c r="AA144"/>
  <c r="AA145"/>
  <c r="AA146"/>
  <c r="AA148"/>
  <c r="AA150"/>
  <c r="AA151"/>
  <c r="AA153"/>
  <c r="AA155"/>
  <c r="AA156"/>
  <c r="AA158"/>
  <c r="U160"/>
  <c r="AA160"/>
  <c r="U161"/>
  <c r="AA161"/>
  <c r="AA163"/>
  <c r="AA103"/>
  <c r="AA104"/>
  <c r="AA105"/>
  <c r="AA106"/>
  <c r="AA108"/>
  <c r="AA109"/>
  <c r="AA110"/>
  <c r="AA111"/>
  <c r="AA112"/>
  <c r="AA114"/>
  <c r="AA62"/>
  <c r="AA63"/>
  <c r="AA65"/>
  <c r="AA67"/>
  <c r="AA69"/>
  <c r="AA71"/>
  <c r="AA72"/>
  <c r="AA73"/>
  <c r="AA75"/>
  <c r="AA77"/>
  <c r="AA79"/>
  <c r="AA81"/>
  <c r="AA83"/>
  <c r="AA85"/>
  <c r="AA87"/>
  <c r="AA89"/>
  <c r="AA91"/>
  <c r="AA94"/>
  <c r="AA12"/>
  <c r="AA13"/>
  <c r="AA15"/>
  <c r="AA16"/>
  <c r="AA17"/>
  <c r="AA18"/>
  <c r="AA20"/>
  <c r="AA22"/>
  <c r="AA24"/>
  <c r="AA26"/>
  <c r="AA27"/>
  <c r="AA28"/>
  <c r="AA29"/>
  <c r="AA30"/>
  <c r="AA31"/>
  <c r="AA32"/>
  <c r="AA33"/>
  <c r="AA34"/>
  <c r="AA35"/>
  <c r="AA36"/>
  <c r="AA38"/>
  <c r="AA39"/>
  <c r="AA41"/>
  <c r="AA43"/>
  <c r="AA45"/>
  <c r="AA46"/>
  <c r="AA48"/>
  <c r="AA49"/>
  <c r="AA51"/>
  <c r="AA53"/>
  <c r="D11" i="2"/>
  <c r="D12"/>
  <c r="D13"/>
  <c r="D14"/>
  <c r="D15"/>
  <c r="D18"/>
  <c r="D19"/>
  <c r="D22"/>
  <c r="D23"/>
  <c r="D24"/>
  <c r="D25"/>
  <c r="D26"/>
  <c r="D27"/>
  <c r="D28"/>
  <c r="D30"/>
</calcChain>
</file>

<file path=xl/sharedStrings.xml><?xml version="1.0" encoding="utf-8"?>
<sst xmlns="http://schemas.openxmlformats.org/spreadsheetml/2006/main" count="436" uniqueCount="284">
  <si>
    <t>Sollertia spol. s r.o.</t>
  </si>
  <si>
    <t>Lipová 93, 541 01 Trutnov, tel./fax 499 814092, mobil 604 973681</t>
  </si>
  <si>
    <t>e-mail: podlipny@sollertia.cz, web: www.sollertia.cz</t>
  </si>
  <si>
    <t>Zpracováno programem firmy SELPO Broumy, tel. 603 525768</t>
  </si>
  <si>
    <t>Zakázka číslo:</t>
  </si>
  <si>
    <t>SO-2014/06</t>
  </si>
  <si>
    <t>Název:</t>
  </si>
  <si>
    <t>Vrchlabí - část ul. Jihoslovanská, ul. U Lázní a ul. Fr. Kavána</t>
  </si>
  <si>
    <t>Veřejné osvětlení</t>
  </si>
  <si>
    <t>SOUPIS PRACÍ</t>
  </si>
  <si>
    <t>Investor:</t>
  </si>
  <si>
    <t>Město Vrchlabí,</t>
  </si>
  <si>
    <t>Zámek čp.1,  Vrchlabí</t>
  </si>
  <si>
    <t>vypracoval:</t>
  </si>
  <si>
    <t>Lukáš Jirásek</t>
  </si>
  <si>
    <t>e-mail:</t>
  </si>
  <si>
    <t>jirasek@sollertia.cz</t>
  </si>
  <si>
    <t>dne:</t>
  </si>
  <si>
    <t>8. 1. 2015</t>
  </si>
  <si>
    <t>Soupis prací dle projektové dokumentace DUR+DSP+DPS z 12.2014</t>
  </si>
  <si>
    <t>Výkresová dokumentace :</t>
  </si>
  <si>
    <t>C.1 Situace širších vztahů</t>
  </si>
  <si>
    <t>C.2 Celková situace stavby</t>
  </si>
  <si>
    <t>C.3 Koordinační situace</t>
  </si>
  <si>
    <t>C.4 Katastrální situace</t>
  </si>
  <si>
    <t>D.1.4.2 Schéma veřejného osvětlení</t>
  </si>
  <si>
    <t>Ceníkové položky dle montážních ceníků 21-M a 46-M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</si>
  <si>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</si>
  <si>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</si>
  <si>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</si>
  <si>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</si>
  <si>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</si>
  <si>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</si>
  <si>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</si>
  <si>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C21M - Elektromontáže  -  DEMONTÁŽ</t>
  </si>
  <si>
    <t>2.</t>
  </si>
  <si>
    <t>C21M - Elektromontáže  -  MONTÁŽ</t>
  </si>
  <si>
    <t>3.</t>
  </si>
  <si>
    <t>C46M - Zemní práce  -  MONTÁŽ</t>
  </si>
  <si>
    <t>4.</t>
  </si>
  <si>
    <t>MATERIÁLY (včetně podružného materiálu a prořezu)</t>
  </si>
  <si>
    <t>CELKEM URN</t>
  </si>
  <si>
    <t>B.</t>
  </si>
  <si>
    <t>OSTATNÍ A VEDLEJŠÍ NÁKLADY</t>
  </si>
  <si>
    <t>5.</t>
  </si>
  <si>
    <t>Ostatní a vedlejší náklady</t>
  </si>
  <si>
    <t>CELKEM OSTATNÍ A VEDLEJŠÍ NÁKLADY</t>
  </si>
  <si>
    <t>C.</t>
  </si>
  <si>
    <t>VEDLEJŠÍ ROZPOČTOVÉ NÁKLADY</t>
  </si>
  <si>
    <t>6.</t>
  </si>
  <si>
    <t>Doprava z C21M a MATERIÁLY (včetně podružného materiálu a prořezu)</t>
  </si>
  <si>
    <t>7.</t>
  </si>
  <si>
    <t>GZS z C21M a MATERIÁLY (včetně podružného materiálu a prořezu)</t>
  </si>
  <si>
    <t>8.</t>
  </si>
  <si>
    <t>Podíl přidružených výkonů z C21M a MATERIÁLY (včetně podružného materiálu a prořezu)</t>
  </si>
  <si>
    <t>9.</t>
  </si>
  <si>
    <t>Doprava z C46M</t>
  </si>
  <si>
    <t>10.</t>
  </si>
  <si>
    <t>GZS z 46M</t>
  </si>
  <si>
    <t>11.</t>
  </si>
  <si>
    <t>Podíl přidružených výkonů z C46M</t>
  </si>
  <si>
    <t>CELKEM VRN</t>
  </si>
  <si>
    <t>Σ</t>
  </si>
  <si>
    <t>REKAPITULACE CELKEM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</si>
  <si>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</si>
  <si>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</si>
  <si>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</si>
  <si>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</si>
  <si>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</si>
  <si>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</si>
  <si>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</si>
  <si>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210040021</t>
  </si>
  <si>
    <t>dřevěný inpreg. Ip stožár vč. rozvodu</t>
  </si>
  <si>
    <t>4,00</t>
  </si>
  <si>
    <t>ks</t>
  </si>
  <si>
    <t>210040501</t>
  </si>
  <si>
    <t>vodiče pro vedení nn do 70mm2</t>
  </si>
  <si>
    <t>0,27</t>
  </si>
  <si>
    <t>km</t>
  </si>
  <si>
    <t>30+26+28+19+31+38+26+13+22+37=270m</t>
  </si>
  <si>
    <t>210202013</t>
  </si>
  <si>
    <t>svítidlo výbojkové na výložník</t>
  </si>
  <si>
    <t>11,00</t>
  </si>
  <si>
    <t>210204021</t>
  </si>
  <si>
    <t>stožár betonový</t>
  </si>
  <si>
    <t>210204103</t>
  </si>
  <si>
    <t>výložník ocel. 1-rám. do hmotnosti 35kg</t>
  </si>
  <si>
    <t>10,00</t>
  </si>
  <si>
    <t>Demontáž celkem:</t>
  </si>
  <si>
    <t>210100001</t>
  </si>
  <si>
    <t>ukonč.vod.v rozv.vč.zap.a konc.do 2.5mm2</t>
  </si>
  <si>
    <t>90,00</t>
  </si>
  <si>
    <t>15*6=90ks</t>
  </si>
  <si>
    <t>210100003</t>
  </si>
  <si>
    <t>ukonč.vod.v rozv.vč.zap.a konc.do 16mm2</t>
  </si>
  <si>
    <t>132,00</t>
  </si>
  <si>
    <t>(3+8+2+6+6+8)*4=132ks</t>
  </si>
  <si>
    <t>210100013</t>
  </si>
  <si>
    <t>ukonč.vod.v rozv.vč.zap.a konc.do 4mm2</t>
  </si>
  <si>
    <t>6,00</t>
  </si>
  <si>
    <t>2*3=6ks</t>
  </si>
  <si>
    <t>210120101</t>
  </si>
  <si>
    <t>pojistka vložka do 60A se styčným kroužkem</t>
  </si>
  <si>
    <t>15,00</t>
  </si>
  <si>
    <t>210120401</t>
  </si>
  <si>
    <t>jistič 1-pólový, se zapojením vodičů, do 25A, bez krytu</t>
  </si>
  <si>
    <t>1,00</t>
  </si>
  <si>
    <t>210120451</t>
  </si>
  <si>
    <t>jistič 3-pólový, se zapojením vodičů, do 25A, bez krytu</t>
  </si>
  <si>
    <t>210191540</t>
  </si>
  <si>
    <t>montáž rozvaděče pojistkové skříně v pilíři a základu pro pilíř</t>
  </si>
  <si>
    <t>9,00</t>
  </si>
  <si>
    <t>210202016</t>
  </si>
  <si>
    <t>svítidlo výbojkové na sloupek parkový</t>
  </si>
  <si>
    <t>210204002</t>
  </si>
  <si>
    <t>stožár parkový ocelový</t>
  </si>
  <si>
    <t>210204011</t>
  </si>
  <si>
    <t>stožár ocelový silniční do 12m</t>
  </si>
  <si>
    <t>7,00</t>
  </si>
  <si>
    <t>5,00</t>
  </si>
  <si>
    <t>210204105</t>
  </si>
  <si>
    <t>výložník ocel. 2-rám. do hmotnosti 70kg</t>
  </si>
  <si>
    <t>210204201</t>
  </si>
  <si>
    <t>elektrovýzbroj stožáru pro 1 okruh</t>
  </si>
  <si>
    <t>5+3+3=11ks</t>
  </si>
  <si>
    <t>210204202</t>
  </si>
  <si>
    <t>elektrovýzbroj stožáru pro 2 okruhy</t>
  </si>
  <si>
    <t>2,00</t>
  </si>
  <si>
    <t>210220020</t>
  </si>
  <si>
    <t>uzem. v zemi FeZn do 120 mm2 vč.svorek;propoj.aj.</t>
  </si>
  <si>
    <t>480,00</t>
  </si>
  <si>
    <t>m</t>
  </si>
  <si>
    <t>36+36+31+4+32+39+25+32+43+26+6+35+40+32+32+31=480m</t>
  </si>
  <si>
    <t>210220022</t>
  </si>
  <si>
    <t>uzem. v zemi FeZn R=8-10 mm vč.svorek;propoj.aj.</t>
  </si>
  <si>
    <t>26,00</t>
  </si>
  <si>
    <t>(7+6)*2=26m</t>
  </si>
  <si>
    <t>210220301</t>
  </si>
  <si>
    <t>svorky hromosvodové do 2 šroubu (SS;SR 03)</t>
  </si>
  <si>
    <t>8+3+3+1=15ks</t>
  </si>
  <si>
    <t>210220302</t>
  </si>
  <si>
    <t>svorky hromosv.nad 2 šrouby(ST;SJ;SK;SZ;SR01;02)</t>
  </si>
  <si>
    <t>8,00</t>
  </si>
  <si>
    <t>210810005</t>
  </si>
  <si>
    <t>CYKY-J 3x1.5 mm2 750V</t>
  </si>
  <si>
    <t>135,00</t>
  </si>
  <si>
    <t>(9*11)+(6*6)=135m</t>
  </si>
  <si>
    <t>210810007</t>
  </si>
  <si>
    <t>CYKY-J 3x4 mm2 750V</t>
  </si>
  <si>
    <t>45,00</t>
  </si>
  <si>
    <t>210901015</t>
  </si>
  <si>
    <t>AYKY-J 4x16 mm2 750V</t>
  </si>
  <si>
    <t>530,00</t>
  </si>
  <si>
    <t>4+40+40+35+8+39+37+36+44+34+11+39+51+36+41+35=530m</t>
  </si>
  <si>
    <t>Montáž celkem:</t>
  </si>
  <si>
    <t>Celkem za ceník:</t>
  </si>
  <si>
    <t>C46M - Zemní práce</t>
  </si>
  <si>
    <t>460010024</t>
  </si>
  <si>
    <t>vytyč.trati kab.vedení v zastavěném prostoru</t>
  </si>
  <si>
    <t>0,48</t>
  </si>
  <si>
    <t>460030171</t>
  </si>
  <si>
    <t>bourání živičných povrchů do 3-5cm</t>
  </si>
  <si>
    <t>6,50</t>
  </si>
  <si>
    <t>m2</t>
  </si>
  <si>
    <t>(3*0,5)+(4*0,5)+(6*0,5)=6,5m2</t>
  </si>
  <si>
    <t>460030191</t>
  </si>
  <si>
    <t>řezání spáry v asfaltu nebo betonu</t>
  </si>
  <si>
    <t>(3*2)+(4*2)+(6*2)=26m</t>
  </si>
  <si>
    <t>460050703</t>
  </si>
  <si>
    <t>jáma pro stožár VO, vč. odstranění krytu a podkladu komunikace, tř.3</t>
  </si>
  <si>
    <t>13,00</t>
  </si>
  <si>
    <t>7+6=13ks</t>
  </si>
  <si>
    <t>460080014</t>
  </si>
  <si>
    <t>betonový základ do rostlé zeminy bez bednění, tř. C 16/20</t>
  </si>
  <si>
    <t>m3</t>
  </si>
  <si>
    <t>14*0,5=7m3</t>
  </si>
  <si>
    <t>460100001</t>
  </si>
  <si>
    <t>pouzdrový zákl.pro stožár VO 250x800mm</t>
  </si>
  <si>
    <t>460100002</t>
  </si>
  <si>
    <t>pouzdrový zákl.pro stožár VO 250x1500mm</t>
  </si>
  <si>
    <t>460200123</t>
  </si>
  <si>
    <t>kabel.rýha 35cm/šíř. 40cm/hl. zem.tř.3</t>
  </si>
  <si>
    <t>170,00</t>
  </si>
  <si>
    <t>1+40+40+22+48+10+5+2+2=170m</t>
  </si>
  <si>
    <t>460200153</t>
  </si>
  <si>
    <t>kabel.rýha 35cm šíř. 70cm hl. zem.tř.3</t>
  </si>
  <si>
    <t>265,00</t>
  </si>
  <si>
    <t>33+59+5+87+2+31+24+4+14+6=265m</t>
  </si>
  <si>
    <t>460200283</t>
  </si>
  <si>
    <t>kabel.rýha 50cm/šíř. 100cm/hl. zem.tř.3</t>
  </si>
  <si>
    <t>10+6+7+4+3+4+5+6=45m</t>
  </si>
  <si>
    <t>460490012</t>
  </si>
  <si>
    <t>fólie výstražná z PVC šířky 22cm</t>
  </si>
  <si>
    <t>460510054</t>
  </si>
  <si>
    <t>kabel.prostup z PVC roury světl.do 10.5cm</t>
  </si>
  <si>
    <t>575,00</t>
  </si>
  <si>
    <t>(4+40+40+35+8+39+37+36+44+34+11+39+51+36+41+35)+45=575m</t>
  </si>
  <si>
    <t>460560123</t>
  </si>
  <si>
    <t>ruč.zához.kab.rýhy 35cm šíř.40cm hl.zem.tř.3</t>
  </si>
  <si>
    <t>460560153</t>
  </si>
  <si>
    <t>ruč.zához.kab.rýhy 35cm šíř.70cm hl.zem.tř.3</t>
  </si>
  <si>
    <t>460560283</t>
  </si>
  <si>
    <t>ruč.zához.kab.rýhy 50cm šíř.100cm hl.zem.tř.3</t>
  </si>
  <si>
    <t>460650052</t>
  </si>
  <si>
    <t>zřízení podkladní vrstvy vč. rozprostření a úpravy podkladu, ze štěrkodrti, vč. zhutnění, přes 5 do 10 cm</t>
  </si>
  <si>
    <t>460650133</t>
  </si>
  <si>
    <t>kryt vozovky z litého asfaltu, včetně rozprostření, do 5cm</t>
  </si>
  <si>
    <t>00001</t>
  </si>
  <si>
    <t>napojení do stávajícího stožáru svítidla VO</t>
  </si>
  <si>
    <t>3,00</t>
  </si>
  <si>
    <t>00002</t>
  </si>
  <si>
    <t>napojení do stávající pojistkové skříně PS</t>
  </si>
  <si>
    <t>00003</t>
  </si>
  <si>
    <t>stranové přeložení stávajícího kabelového vedení VO</t>
  </si>
  <si>
    <t>00004</t>
  </si>
  <si>
    <t>přípatek za zatahování kabelu do chráničky</t>
  </si>
  <si>
    <t>00005</t>
  </si>
  <si>
    <t>uzemnění - ochrana proti korozi</t>
  </si>
  <si>
    <t>00006</t>
  </si>
  <si>
    <t>poplatek za recyklaci svítidla</t>
  </si>
  <si>
    <t>00007</t>
  </si>
  <si>
    <t>poplatek za recyklaci světelného zdroje</t>
  </si>
  <si>
    <t>00008</t>
  </si>
  <si>
    <t>revize elektro</t>
  </si>
  <si>
    <t>00009</t>
  </si>
  <si>
    <t>zaměření skutečného provedení VO</t>
  </si>
  <si>
    <t>Celkem:</t>
  </si>
  <si>
    <t>Materiály</t>
  </si>
  <si>
    <t>00925</t>
  </si>
  <si>
    <t>pojistková vložka 6A</t>
  </si>
  <si>
    <t>01400</t>
  </si>
  <si>
    <t>FeZn 30x4mm</t>
  </si>
  <si>
    <t>36+36+31+4+32+39+25+32+43+26+6+35+40+32+32+31=480</t>
  </si>
  <si>
    <t>01404</t>
  </si>
  <si>
    <t>FeZn R=10mm s PVC izolací</t>
  </si>
  <si>
    <t>01436</t>
  </si>
  <si>
    <t>svorka SR 02 pásek s páskem</t>
  </si>
  <si>
    <t>01437</t>
  </si>
  <si>
    <t>svorka SR 03 pásek s drátem</t>
  </si>
  <si>
    <t>04303</t>
  </si>
  <si>
    <t>jistič 16B/1</t>
  </si>
  <si>
    <t>04353</t>
  </si>
  <si>
    <t>jistič 25B/3</t>
  </si>
  <si>
    <t>33914</t>
  </si>
  <si>
    <t>CYKY-J 3x1.5mm2</t>
  </si>
  <si>
    <t>33916</t>
  </si>
  <si>
    <t>CYKY-J 3x4mm2</t>
  </si>
  <si>
    <t>33960</t>
  </si>
  <si>
    <t>AYKY-J 4x16mm2</t>
  </si>
  <si>
    <t>35001</t>
  </si>
  <si>
    <t>nová plastová skříň v plastovém pilíři s DIN lištami - ER1/NK-7/DIN</t>
  </si>
  <si>
    <t>48001</t>
  </si>
  <si>
    <t>svítidlo zářivkové 2x55W - provedení dle investora</t>
  </si>
  <si>
    <t>48002</t>
  </si>
  <si>
    <t>kompaktní zářivka TC-L 55W - provedení dle investora</t>
  </si>
  <si>
    <t>48003</t>
  </si>
  <si>
    <t>svítidlo výbojkové 70W, včetně HPS výbojky 70W - provedení dle investora</t>
  </si>
  <si>
    <t>48012</t>
  </si>
  <si>
    <t>stožár ocelový 6,8m, žárový zinek - provedení dle investora</t>
  </si>
  <si>
    <t>48015</t>
  </si>
  <si>
    <t>ocelový třístupňový bezpaticový stožár 9,5m, žárový zinek - provedení dle investora</t>
  </si>
  <si>
    <t>48022</t>
  </si>
  <si>
    <t>ocelový silniční rovný jednoramenný výložník, vyložení 1,5m, žárový zinek - provedení dle investora</t>
  </si>
  <si>
    <t>48023</t>
  </si>
  <si>
    <t>ocelový rovný dvouramenný výložník, vyložení 1,5m, žárový zinek - provedení dle investora</t>
  </si>
  <si>
    <t>48120</t>
  </si>
  <si>
    <t>stožárová svorkovnice pro Cu kabel, 1 pojistka - provedení dle investora</t>
  </si>
  <si>
    <t>48121</t>
  </si>
  <si>
    <t>stožárová svorkovnice pro Al kabel, 1 pojistka - provedení dle investora</t>
  </si>
  <si>
    <t>48122</t>
  </si>
  <si>
    <t>stožárová svorkovnice pro Al kabel, 2 pojistky - provedení dle investora</t>
  </si>
  <si>
    <t>90001</t>
  </si>
  <si>
    <t>fólie z polyetylenu šíře 220mm</t>
  </si>
  <si>
    <t>90021</t>
  </si>
  <si>
    <t>chránička PE40</t>
  </si>
  <si>
    <t>90040</t>
  </si>
  <si>
    <t>PVC potrubí KG SN4 DN 250, 1m</t>
  </si>
  <si>
    <t>90041</t>
  </si>
  <si>
    <t>PVC potrubí KG SN4 DN 250, 2m</t>
  </si>
  <si>
    <t>Celkem za materiály:</t>
  </si>
  <si>
    <t>Podružný materiál (5,00%)</t>
  </si>
  <si>
    <t>%</t>
  </si>
  <si>
    <t>Prořez (5,00%)</t>
  </si>
  <si>
    <t>Za materiály celkem:</t>
  </si>
</sst>
</file>

<file path=xl/styles.xml><?xml version="1.0" encoding="utf-8"?>
<styleSheet xmlns="http://schemas.openxmlformats.org/spreadsheetml/2006/main">
  <numFmts count="4">
    <numFmt numFmtId="164" formatCode="#,##0.00,&quot;Kč&quot;;\-#,##0.00,&quot;Kč&quot;"/>
    <numFmt numFmtId="165" formatCode="0.0%"/>
    <numFmt numFmtId="166" formatCode="#,##0.00,&quot;Kč&quot;"/>
    <numFmt numFmtId="167" formatCode="#\ ##,000;\-#\ ##,000"/>
  </numFmts>
  <fonts count="26">
    <font>
      <sz val="11"/>
      <color rgb="FF000000"/>
      <name val="Calibri"/>
      <family val="2"/>
      <charset val="1"/>
    </font>
    <font>
      <b/>
      <sz val="16"/>
      <color indexed="10"/>
      <name val="Arial"/>
      <family val="2"/>
      <charset val="1"/>
    </font>
    <font>
      <i/>
      <sz val="12"/>
      <color indexed="8"/>
      <name val="Arial"/>
      <family val="2"/>
      <charset val="1"/>
    </font>
    <font>
      <sz val="11"/>
      <name val="Calibri"/>
      <family val="2"/>
      <charset val="1"/>
    </font>
    <font>
      <sz val="8"/>
      <color indexed="8"/>
      <name val="Arial"/>
      <family val="2"/>
      <charset val="1"/>
    </font>
    <font>
      <b/>
      <sz val="12"/>
      <color indexed="8"/>
      <name val="Arial"/>
      <family val="2"/>
      <charset val="1"/>
    </font>
    <font>
      <sz val="12"/>
      <color indexed="8"/>
      <name val="Arial"/>
      <family val="2"/>
      <charset val="1"/>
    </font>
    <font>
      <sz val="12"/>
      <color indexed="8"/>
      <name val="Arial"/>
      <family val="2"/>
      <charset val="238"/>
    </font>
    <font>
      <b/>
      <sz val="8.25"/>
      <color indexed="8"/>
      <name val="Arial"/>
      <family val="2"/>
      <charset val="1"/>
    </font>
    <font>
      <sz val="8.25"/>
      <color indexed="8"/>
      <name val="Arial"/>
      <family val="2"/>
      <charset val="1"/>
    </font>
    <font>
      <sz val="8"/>
      <color indexed="8"/>
      <name val="Arial"/>
      <family val="2"/>
      <charset val="238"/>
    </font>
    <font>
      <b/>
      <sz val="16"/>
      <color indexed="10"/>
      <name val="Arial"/>
      <family val="2"/>
      <charset val="238"/>
    </font>
    <font>
      <i/>
      <sz val="12"/>
      <color indexed="8"/>
      <name val="Arial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b/>
      <sz val="12"/>
      <color indexed="12"/>
      <name val="Arial"/>
      <family val="2"/>
      <charset val="238"/>
    </font>
    <font>
      <b/>
      <sz val="8.25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color indexed="12"/>
      <name val="Arial"/>
      <family val="2"/>
      <charset val="1"/>
    </font>
    <font>
      <sz val="10"/>
      <color indexed="8"/>
      <name val="Arial"/>
      <family val="2"/>
      <charset val="1"/>
    </font>
    <font>
      <i/>
      <sz val="8.25"/>
      <color indexed="8"/>
      <name val="Arial"/>
      <family val="2"/>
      <charset val="1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</borders>
  <cellStyleXfs count="2">
    <xf numFmtId="0" fontId="0" fillId="0" borderId="0"/>
    <xf numFmtId="0" fontId="25" fillId="0" borderId="0"/>
  </cellStyleXfs>
  <cellXfs count="9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5" fillId="2" borderId="0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vertical="top"/>
    </xf>
    <xf numFmtId="0" fontId="13" fillId="0" borderId="9" xfId="0" applyFont="1" applyBorder="1"/>
    <xf numFmtId="0" fontId="13" fillId="0" borderId="0" xfId="0" applyFont="1" applyBorder="1"/>
    <xf numFmtId="0" fontId="14" fillId="0" borderId="0" xfId="0" applyFont="1" applyBorder="1" applyAlignment="1">
      <alignment horizontal="right"/>
    </xf>
    <xf numFmtId="0" fontId="16" fillId="0" borderId="9" xfId="0" applyFont="1" applyBorder="1" applyAlignment="1">
      <alignment horizontal="right" vertical="top" wrapText="1"/>
    </xf>
    <xf numFmtId="0" fontId="16" fillId="0" borderId="9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0" xfId="0" applyFont="1" applyBorder="1" applyAlignment="1">
      <alignment vertical="top" wrapText="1"/>
    </xf>
    <xf numFmtId="0" fontId="17" fillId="0" borderId="1" xfId="0" applyFont="1" applyBorder="1" applyAlignment="1">
      <alignment horizontal="right" vertical="top" wrapText="1"/>
    </xf>
    <xf numFmtId="0" fontId="18" fillId="0" borderId="0" xfId="0" applyFont="1" applyBorder="1" applyAlignment="1">
      <alignment horizontal="right" vertical="top" wrapText="1"/>
    </xf>
    <xf numFmtId="0" fontId="18" fillId="0" borderId="0" xfId="0" applyFont="1" applyBorder="1" applyAlignment="1">
      <alignment vertical="top" wrapText="1"/>
    </xf>
    <xf numFmtId="164" fontId="18" fillId="0" borderId="0" xfId="0" applyNumberFormat="1" applyFont="1" applyBorder="1" applyAlignment="1">
      <alignment horizontal="right" vertical="top" wrapText="1"/>
    </xf>
    <xf numFmtId="0" fontId="18" fillId="0" borderId="7" xfId="0" applyFont="1" applyBorder="1" applyAlignment="1">
      <alignment horizontal="right" vertical="top" wrapText="1"/>
    </xf>
    <xf numFmtId="0" fontId="18" fillId="0" borderId="7" xfId="0" applyFont="1" applyBorder="1" applyAlignment="1">
      <alignment vertical="top" wrapText="1"/>
    </xf>
    <xf numFmtId="164" fontId="18" fillId="0" borderId="7" xfId="0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164" fontId="17" fillId="0" borderId="0" xfId="0" applyNumberFormat="1" applyFont="1" applyBorder="1" applyAlignment="1">
      <alignment horizontal="right" vertical="top" wrapText="1"/>
    </xf>
    <xf numFmtId="0" fontId="10" fillId="0" borderId="0" xfId="1" applyFont="1" applyAlignment="1">
      <alignment horizontal="right" vertical="top"/>
    </xf>
    <xf numFmtId="0" fontId="10" fillId="0" borderId="0" xfId="1" applyFont="1" applyAlignment="1">
      <alignment vertical="top" wrapText="1"/>
    </xf>
    <xf numFmtId="165" fontId="10" fillId="0" borderId="0" xfId="1" applyNumberFormat="1" applyFont="1" applyAlignment="1">
      <alignment vertical="top"/>
    </xf>
    <xf numFmtId="2" fontId="10" fillId="0" borderId="0" xfId="1" applyNumberFormat="1" applyFont="1" applyAlignment="1">
      <alignment vertical="top"/>
    </xf>
    <xf numFmtId="0" fontId="19" fillId="0" borderId="1" xfId="1" applyFont="1" applyBorder="1" applyAlignment="1">
      <alignment horizontal="right" vertical="top"/>
    </xf>
    <xf numFmtId="0" fontId="19" fillId="0" borderId="1" xfId="1" applyFont="1" applyBorder="1" applyAlignment="1">
      <alignment vertical="top" wrapText="1"/>
    </xf>
    <xf numFmtId="166" fontId="19" fillId="0" borderId="1" xfId="1" applyNumberFormat="1" applyFont="1" applyBorder="1" applyAlignment="1">
      <alignment vertical="top"/>
    </xf>
    <xf numFmtId="0" fontId="17" fillId="0" borderId="10" xfId="0" applyFont="1" applyBorder="1" applyAlignment="1">
      <alignment horizontal="left" vertical="center" wrapText="1"/>
    </xf>
    <xf numFmtId="0" fontId="17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horizontal="right" vertical="center" wrapText="1"/>
    </xf>
    <xf numFmtId="164" fontId="17" fillId="0" borderId="1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8" fillId="0" borderId="11" xfId="0" applyFont="1" applyBorder="1" applyAlignment="1">
      <alignment horizontal="right" vertical="center" wrapText="1"/>
    </xf>
    <xf numFmtId="167" fontId="9" fillId="0" borderId="0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vertical="center" wrapText="1"/>
    </xf>
    <xf numFmtId="164" fontId="17" fillId="0" borderId="9" xfId="0" applyNumberFormat="1" applyFont="1" applyBorder="1" applyAlignment="1">
      <alignment horizontal="right" vertical="center" wrapText="1"/>
    </xf>
    <xf numFmtId="164" fontId="23" fillId="0" borderId="1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5" fillId="2" borderId="0" xfId="0" applyFont="1" applyFill="1" applyBorder="1" applyAlignment="1">
      <alignment horizontal="right" vertical="top" wrapText="1"/>
    </xf>
    <xf numFmtId="0" fontId="6" fillId="2" borderId="0" xfId="0" applyFont="1" applyFill="1" applyBorder="1" applyAlignment="1">
      <alignment vertical="top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5" fillId="2" borderId="0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right"/>
    </xf>
    <xf numFmtId="0" fontId="20" fillId="2" borderId="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167" fontId="9" fillId="0" borderId="0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9" fillId="0" borderId="9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17" fillId="0" borderId="9" xfId="0" applyFont="1" applyBorder="1" applyAlignment="1">
      <alignment horizontal="right" vertical="center" wrapText="1"/>
    </xf>
    <xf numFmtId="0" fontId="22" fillId="0" borderId="0" xfId="0" applyFont="1" applyBorder="1" applyAlignment="1">
      <alignment horizontal="left" vertical="center" wrapText="1"/>
    </xf>
    <xf numFmtId="167" fontId="9" fillId="0" borderId="9" xfId="0" applyNumberFormat="1" applyFont="1" applyBorder="1" applyAlignment="1">
      <alignment horizontal="right" vertical="center" wrapText="1"/>
    </xf>
    <xf numFmtId="0" fontId="22" fillId="0" borderId="13" xfId="0" applyFont="1" applyBorder="1" applyAlignment="1">
      <alignment horizontal="left" vertical="center" wrapText="1"/>
    </xf>
    <xf numFmtId="0" fontId="21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vertical="center" wrapText="1"/>
    </xf>
    <xf numFmtId="0" fontId="23" fillId="0" borderId="10" xfId="0" applyFont="1" applyBorder="1" applyAlignment="1">
      <alignment horizontal="right" vertical="center" wrapText="1"/>
    </xf>
    <xf numFmtId="0" fontId="24" fillId="0" borderId="10" xfId="0" applyFont="1" applyBorder="1" applyAlignment="1">
      <alignment horizontal="right" vertical="center" wrapText="1"/>
    </xf>
    <xf numFmtId="0" fontId="24" fillId="0" borderId="10" xfId="0" applyFont="1" applyBorder="1" applyAlignment="1">
      <alignment vertical="center" wrapText="1"/>
    </xf>
    <xf numFmtId="167" fontId="24" fillId="0" borderId="10" xfId="0" applyNumberFormat="1" applyFont="1" applyBorder="1" applyAlignment="1">
      <alignment horizontal="right" vertical="center" wrapText="1"/>
    </xf>
    <xf numFmtId="167" fontId="9" fillId="0" borderId="12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right" vertical="center" wrapText="1"/>
    </xf>
    <xf numFmtId="0" fontId="18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10" xfId="0" applyFont="1" applyBorder="1" applyAlignment="1">
      <alignment vertical="center" wrapText="1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irasek@sollertia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6"/>
  <sheetViews>
    <sheetView windowProtection="1" zoomScaleNormal="100" workbookViewId="0">
      <pane ySplit="7" topLeftCell="A20" activePane="bottomLeft" state="frozen"/>
      <selection pane="bottomLeft" activeCell="D37" sqref="D37"/>
    </sheetView>
  </sheetViews>
  <sheetFormatPr defaultColWidth="8.7109375" defaultRowHeight="15"/>
  <cols>
    <col min="1" max="1" width="0.5703125" customWidth="1"/>
    <col min="2" max="2" width="1.85546875" customWidth="1"/>
    <col min="3" max="3" width="8.7109375" customWidth="1"/>
    <col min="4" max="4" width="4.42578125" customWidth="1"/>
    <col min="5" max="5" width="4.5703125" customWidth="1"/>
    <col min="6" max="6" width="2.85546875" customWidth="1"/>
    <col min="7" max="7" width="5.42578125" customWidth="1"/>
    <col min="8" max="8" width="1" customWidth="1"/>
    <col min="9" max="9" width="0" hidden="1" customWidth="1"/>
    <col min="10" max="10" width="5.85546875" customWidth="1"/>
    <col min="11" max="11" width="32.140625" customWidth="1"/>
    <col min="12" max="12" width="10.7109375" customWidth="1"/>
    <col min="13" max="13" width="7.42578125" customWidth="1"/>
    <col min="14" max="14" width="11.7109375" customWidth="1"/>
    <col min="15" max="15" width="0" hidden="1" customWidth="1"/>
    <col min="16" max="16" width="1.28515625" customWidth="1"/>
    <col min="17" max="18" width="0.5703125" customWidth="1"/>
  </cols>
  <sheetData>
    <row r="1" spans="1:18" ht="20.25">
      <c r="K1" s="1" t="s">
        <v>0</v>
      </c>
    </row>
    <row r="2" spans="1:18" ht="15" customHeight="1">
      <c r="E2" s="50" t="s">
        <v>1</v>
      </c>
      <c r="F2" s="50"/>
      <c r="G2" s="50"/>
      <c r="H2" s="50"/>
      <c r="I2" s="50"/>
      <c r="J2" s="50"/>
      <c r="K2" s="50"/>
      <c r="L2" s="50"/>
      <c r="M2" s="50"/>
    </row>
    <row r="3" spans="1:18" ht="15" customHeight="1">
      <c r="G3" s="50" t="s">
        <v>2</v>
      </c>
      <c r="H3" s="50"/>
      <c r="I3" s="50"/>
      <c r="J3" s="50"/>
      <c r="K3" s="50"/>
      <c r="L3" s="50"/>
    </row>
    <row r="4" spans="1:18" ht="2.85" customHeight="1"/>
    <row r="5" spans="1:18" ht="1.3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11.25" customHeight="1">
      <c r="A6" s="51" t="s">
        <v>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ht="409.6" hidden="1" customHeight="1"/>
    <row r="8" spans="1:18" ht="2.85" customHeight="1"/>
    <row r="9" spans="1:18" ht="5.65" customHeight="1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7"/>
    </row>
    <row r="10" spans="1:18" ht="16.350000000000001" customHeight="1">
      <c r="B10" s="8"/>
      <c r="C10" s="52" t="s">
        <v>4</v>
      </c>
      <c r="D10" s="52"/>
      <c r="E10" s="52"/>
      <c r="F10" s="53" t="s">
        <v>5</v>
      </c>
      <c r="G10" s="53"/>
      <c r="H10" s="53"/>
      <c r="I10" s="53"/>
      <c r="J10" s="53"/>
      <c r="K10" s="53"/>
      <c r="L10" s="53"/>
      <c r="M10" s="53"/>
      <c r="N10" s="53"/>
      <c r="O10" s="9"/>
      <c r="P10" s="10"/>
    </row>
    <row r="11" spans="1:18" ht="16.350000000000001" customHeight="1">
      <c r="B11" s="8"/>
      <c r="C11" s="52" t="s">
        <v>6</v>
      </c>
      <c r="D11" s="52"/>
      <c r="E11" s="52"/>
      <c r="F11" s="53" t="s">
        <v>7</v>
      </c>
      <c r="G11" s="53"/>
      <c r="H11" s="53"/>
      <c r="I11" s="53"/>
      <c r="J11" s="53"/>
      <c r="K11" s="53"/>
      <c r="L11" s="53"/>
      <c r="M11" s="53"/>
      <c r="N11" s="53"/>
      <c r="O11" s="9"/>
      <c r="P11" s="10"/>
    </row>
    <row r="12" spans="1:18" ht="16.350000000000001" customHeight="1">
      <c r="B12" s="8"/>
      <c r="C12" s="3"/>
      <c r="D12" s="9"/>
      <c r="E12" s="9"/>
      <c r="F12" s="56" t="s">
        <v>8</v>
      </c>
      <c r="G12" s="56"/>
      <c r="H12" s="56"/>
      <c r="I12" s="56"/>
      <c r="J12" s="56"/>
      <c r="K12" s="56"/>
      <c r="L12" s="56"/>
      <c r="M12" s="56"/>
      <c r="N12" s="56"/>
      <c r="O12" s="9"/>
      <c r="P12" s="10"/>
    </row>
    <row r="13" spans="1:18" ht="16.350000000000001" customHeight="1">
      <c r="B13" s="8"/>
      <c r="C13" s="52"/>
      <c r="D13" s="52"/>
      <c r="E13" s="52"/>
      <c r="F13" s="56" t="s">
        <v>9</v>
      </c>
      <c r="G13" s="56"/>
      <c r="H13" s="56"/>
      <c r="I13" s="56"/>
      <c r="J13" s="56"/>
      <c r="K13" s="56"/>
      <c r="L13" s="56"/>
      <c r="M13" s="56"/>
      <c r="N13" s="56"/>
      <c r="O13" s="9"/>
      <c r="P13" s="10"/>
    </row>
    <row r="14" spans="1:18" ht="2.85" customHeight="1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3"/>
    </row>
    <row r="16" spans="1:18" ht="14.25" customHeight="1"/>
    <row r="17" spans="2:8" ht="11.45" customHeight="1">
      <c r="B17" s="54" t="s">
        <v>10</v>
      </c>
      <c r="C17" s="54"/>
      <c r="D17" s="57" t="s">
        <v>11</v>
      </c>
      <c r="E17" s="57"/>
      <c r="F17" s="57"/>
      <c r="G17" s="57"/>
    </row>
    <row r="18" spans="2:8" ht="11.25" customHeight="1">
      <c r="B18" s="54"/>
      <c r="C18" s="54"/>
      <c r="D18" s="57" t="s">
        <v>12</v>
      </c>
      <c r="E18" s="57"/>
      <c r="F18" s="57"/>
      <c r="G18" s="57"/>
    </row>
    <row r="19" spans="2:8" ht="409.6" hidden="1" customHeight="1"/>
    <row r="20" spans="2:8" ht="8.4499999999999993" customHeight="1"/>
    <row r="21" spans="2:8" ht="11.45" customHeight="1">
      <c r="B21" s="54" t="s">
        <v>13</v>
      </c>
      <c r="C21" s="54"/>
      <c r="D21" s="55" t="s">
        <v>14</v>
      </c>
      <c r="E21" s="55"/>
      <c r="F21" s="55"/>
      <c r="G21" s="55"/>
      <c r="H21" s="55"/>
    </row>
    <row r="22" spans="2:8" ht="11.45" customHeight="1">
      <c r="B22" s="54" t="s">
        <v>15</v>
      </c>
      <c r="C22" s="54"/>
      <c r="D22" s="55" t="s">
        <v>16</v>
      </c>
      <c r="E22" s="55"/>
      <c r="F22" s="55"/>
      <c r="G22" s="55"/>
      <c r="H22" s="55"/>
    </row>
    <row r="23" spans="2:8" ht="11.25" customHeight="1">
      <c r="B23" s="54" t="s">
        <v>17</v>
      </c>
      <c r="C23" s="54"/>
      <c r="D23" s="55" t="s">
        <v>18</v>
      </c>
      <c r="E23" s="55"/>
      <c r="F23" s="55"/>
      <c r="G23" s="55"/>
      <c r="H23" s="55"/>
    </row>
    <row r="24" spans="2:8" ht="409.6" hidden="1" customHeight="1"/>
    <row r="25" spans="2:8" ht="12.95" customHeight="1"/>
    <row r="26" spans="2:8" ht="12.95" customHeight="1"/>
    <row r="27" spans="2:8" ht="12.95" customHeight="1">
      <c r="D27" s="14" t="s">
        <v>19</v>
      </c>
    </row>
    <row r="28" spans="2:8" ht="12.95" customHeight="1">
      <c r="D28" s="14" t="s">
        <v>20</v>
      </c>
    </row>
    <row r="29" spans="2:8" ht="12.95" customHeight="1">
      <c r="D29" s="15" t="s">
        <v>21</v>
      </c>
    </row>
    <row r="30" spans="2:8" ht="12.95" customHeight="1">
      <c r="D30" s="15" t="s">
        <v>22</v>
      </c>
    </row>
    <row r="31" spans="2:8" ht="12.95" customHeight="1">
      <c r="D31" s="15" t="s">
        <v>23</v>
      </c>
    </row>
    <row r="32" spans="2:8" ht="12.95" customHeight="1">
      <c r="D32" s="15" t="s">
        <v>24</v>
      </c>
    </row>
    <row r="33" spans="4:4" ht="12.95" customHeight="1">
      <c r="D33" s="15" t="s">
        <v>25</v>
      </c>
    </row>
    <row r="34" spans="4:4" ht="12.95" customHeight="1">
      <c r="D34" s="14"/>
    </row>
    <row r="35" spans="4:4" ht="12.95" customHeight="1">
      <c r="D35" s="14"/>
    </row>
    <row r="36" spans="4:4" ht="12.95" customHeight="1">
      <c r="D36" s="14" t="s">
        <v>26</v>
      </c>
    </row>
  </sheetData>
  <mergeCells count="20">
    <mergeCell ref="B22:C22"/>
    <mergeCell ref="D22:H22"/>
    <mergeCell ref="B23:C23"/>
    <mergeCell ref="D23:H23"/>
    <mergeCell ref="C13:E13"/>
    <mergeCell ref="F13:N13"/>
    <mergeCell ref="B17:C17"/>
    <mergeCell ref="D17:G17"/>
    <mergeCell ref="B18:C18"/>
    <mergeCell ref="D18:G18"/>
    <mergeCell ref="E2:M2"/>
    <mergeCell ref="G3:L3"/>
    <mergeCell ref="A6:R6"/>
    <mergeCell ref="C10:E10"/>
    <mergeCell ref="F10:N10"/>
    <mergeCell ref="B21:C21"/>
    <mergeCell ref="D21:H21"/>
    <mergeCell ref="C11:E11"/>
    <mergeCell ref="F11:N11"/>
    <mergeCell ref="F12:N12"/>
  </mergeCells>
  <phoneticPr fontId="0" type="noConversion"/>
  <hyperlinks>
    <hyperlink ref="D22" r:id="rId1"/>
  </hyperlinks>
  <pageMargins left="0" right="0" top="0" bottom="0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0"/>
  <sheetViews>
    <sheetView windowProtection="1" topLeftCell="A7" zoomScaleNormal="100" workbookViewId="0">
      <selection activeCell="B17" sqref="B17"/>
    </sheetView>
  </sheetViews>
  <sheetFormatPr defaultColWidth="8.7109375" defaultRowHeight="15"/>
  <cols>
    <col min="1" max="1" width="4.7109375" customWidth="1"/>
    <col min="2" max="2" width="70.7109375" customWidth="1"/>
    <col min="3" max="3" width="5.7109375" customWidth="1"/>
    <col min="4" max="4" width="12.7109375" customWidth="1"/>
  </cols>
  <sheetData>
    <row r="1" spans="1:4" ht="20.25" customHeight="1">
      <c r="A1" s="59" t="s">
        <v>0</v>
      </c>
      <c r="B1" s="59"/>
      <c r="C1" s="59"/>
      <c r="D1" s="59"/>
    </row>
    <row r="2" spans="1:4" ht="15" customHeight="1">
      <c r="A2" s="60" t="s">
        <v>1</v>
      </c>
      <c r="B2" s="60"/>
      <c r="C2" s="60"/>
      <c r="D2" s="60"/>
    </row>
    <row r="3" spans="1:4" ht="15" customHeight="1">
      <c r="A3" s="60" t="s">
        <v>2</v>
      </c>
      <c r="B3" s="60"/>
      <c r="C3" s="60"/>
      <c r="D3" s="60"/>
    </row>
    <row r="4" spans="1:4" ht="3" customHeight="1">
      <c r="A4" s="2"/>
      <c r="B4" s="2"/>
      <c r="C4" s="2"/>
      <c r="D4" s="2"/>
    </row>
    <row r="5" spans="1:4" ht="12.95" customHeight="1">
      <c r="A5" s="16"/>
      <c r="B5" s="61" t="s">
        <v>3</v>
      </c>
      <c r="C5" s="61"/>
      <c r="D5" s="61"/>
    </row>
    <row r="6" spans="1:4" ht="3" customHeight="1">
      <c r="A6" s="17"/>
      <c r="B6" s="18"/>
      <c r="C6" s="18"/>
      <c r="D6" s="18"/>
    </row>
    <row r="7" spans="1:4" ht="15.75" customHeight="1">
      <c r="A7" s="58" t="s">
        <v>27</v>
      </c>
      <c r="B7" s="58"/>
      <c r="C7" s="58"/>
      <c r="D7" s="58"/>
    </row>
    <row r="8" spans="1:4" ht="3" customHeight="1">
      <c r="A8" s="17"/>
      <c r="B8" s="17"/>
      <c r="C8" s="17"/>
      <c r="D8" s="17"/>
    </row>
    <row r="9" spans="1:4">
      <c r="A9" s="19" t="s">
        <v>28</v>
      </c>
      <c r="B9" s="20" t="s">
        <v>29</v>
      </c>
      <c r="C9" s="19"/>
      <c r="D9" s="19" t="s">
        <v>30</v>
      </c>
    </row>
    <row r="10" spans="1:4" ht="12.95" customHeight="1">
      <c r="A10" s="21" t="s">
        <v>31</v>
      </c>
      <c r="B10" s="22" t="s">
        <v>32</v>
      </c>
      <c r="C10" s="23"/>
      <c r="D10" s="23"/>
    </row>
    <row r="11" spans="1:4" ht="12.95" customHeight="1">
      <c r="A11" s="24" t="s">
        <v>33</v>
      </c>
      <c r="B11" s="25" t="s">
        <v>34</v>
      </c>
      <c r="C11" s="26"/>
      <c r="D11" s="26">
        <f ca="1">Položky!$AA$18</f>
        <v>0</v>
      </c>
    </row>
    <row r="12" spans="1:4" ht="12.95" customHeight="1">
      <c r="A12" s="24" t="s">
        <v>35</v>
      </c>
      <c r="B12" s="25" t="s">
        <v>36</v>
      </c>
      <c r="C12" s="26"/>
      <c r="D12" s="26">
        <f ca="1">Položky!$AA$51</f>
        <v>0</v>
      </c>
    </row>
    <row r="13" spans="1:4" ht="12.95" customHeight="1">
      <c r="A13" s="24" t="s">
        <v>37</v>
      </c>
      <c r="B13" s="25" t="s">
        <v>38</v>
      </c>
      <c r="C13" s="26"/>
      <c r="D13" s="26">
        <f ca="1">Položky!$AA$94</f>
        <v>0</v>
      </c>
    </row>
    <row r="14" spans="1:4" ht="12.95" customHeight="1">
      <c r="A14" s="27" t="s">
        <v>39</v>
      </c>
      <c r="B14" s="28" t="s">
        <v>40</v>
      </c>
      <c r="C14" s="27"/>
      <c r="D14" s="29">
        <f ca="1">Položky!$AA$163</f>
        <v>0</v>
      </c>
    </row>
    <row r="15" spans="1:4" ht="12.95" customHeight="1">
      <c r="A15" s="30"/>
      <c r="B15" s="22" t="s">
        <v>41</v>
      </c>
      <c r="C15" s="31"/>
      <c r="D15" s="32">
        <f>SUM(D11:D14)</f>
        <v>0</v>
      </c>
    </row>
    <row r="16" spans="1:4" ht="12.95" customHeight="1">
      <c r="A16" s="30"/>
      <c r="B16" s="22"/>
      <c r="C16" s="31"/>
      <c r="D16" s="32"/>
    </row>
    <row r="17" spans="1:4" ht="12.95" customHeight="1">
      <c r="A17" s="30" t="s">
        <v>42</v>
      </c>
      <c r="B17" s="22" t="s">
        <v>43</v>
      </c>
      <c r="C17" s="31"/>
      <c r="D17" s="32"/>
    </row>
    <row r="18" spans="1:4" ht="12.95" customHeight="1">
      <c r="A18" s="27" t="s">
        <v>44</v>
      </c>
      <c r="B18" s="28" t="s">
        <v>45</v>
      </c>
      <c r="C18" s="29"/>
      <c r="D18" s="29">
        <f ca="1">Položky!$AA$114</f>
        <v>0</v>
      </c>
    </row>
    <row r="19" spans="1:4" ht="12.95" customHeight="1">
      <c r="A19" s="30"/>
      <c r="B19" s="22" t="s">
        <v>46</v>
      </c>
      <c r="C19" s="31"/>
      <c r="D19" s="32">
        <f>SUM(D18)</f>
        <v>0</v>
      </c>
    </row>
    <row r="20" spans="1:4" ht="12.95" customHeight="1">
      <c r="A20" s="24"/>
      <c r="B20" s="25"/>
      <c r="C20" s="24"/>
      <c r="D20" s="24"/>
    </row>
    <row r="21" spans="1:4" ht="12.95" customHeight="1">
      <c r="A21" s="30" t="s">
        <v>47</v>
      </c>
      <c r="B21" s="22" t="s">
        <v>48</v>
      </c>
      <c r="C21" s="31"/>
      <c r="D21" s="31"/>
    </row>
    <row r="22" spans="1:4" ht="12.95" customHeight="1">
      <c r="A22" s="33" t="s">
        <v>49</v>
      </c>
      <c r="B22" s="34" t="s">
        <v>50</v>
      </c>
      <c r="C22" s="35">
        <v>3.5999999999999997E-2</v>
      </c>
      <c r="D22" s="36">
        <f>(D11+D12+D14)*C22</f>
        <v>0</v>
      </c>
    </row>
    <row r="23" spans="1:4" ht="12.95" customHeight="1">
      <c r="A23" s="33" t="s">
        <v>51</v>
      </c>
      <c r="B23" s="34" t="s">
        <v>52</v>
      </c>
      <c r="C23" s="35">
        <v>2.5000000000000001E-2</v>
      </c>
      <c r="D23" s="36">
        <f>(D11+D12+D14)*C23</f>
        <v>0</v>
      </c>
    </row>
    <row r="24" spans="1:4" ht="12.95" customHeight="1">
      <c r="A24" s="33" t="s">
        <v>53</v>
      </c>
      <c r="B24" s="34" t="s">
        <v>54</v>
      </c>
      <c r="C24" s="35">
        <v>0.01</v>
      </c>
      <c r="D24" s="36">
        <f>(D11+D12+D14)*C24</f>
        <v>0</v>
      </c>
    </row>
    <row r="25" spans="1:4" ht="12.95" customHeight="1">
      <c r="A25" s="33" t="s">
        <v>55</v>
      </c>
      <c r="B25" s="34" t="s">
        <v>56</v>
      </c>
      <c r="C25" s="35">
        <v>3.5999999999999997E-2</v>
      </c>
      <c r="D25" s="36">
        <f>D13*C25</f>
        <v>0</v>
      </c>
    </row>
    <row r="26" spans="1:4" ht="12.95" customHeight="1">
      <c r="A26" s="33" t="s">
        <v>57</v>
      </c>
      <c r="B26" s="34" t="s">
        <v>58</v>
      </c>
      <c r="C26" s="35">
        <v>2.5000000000000001E-2</v>
      </c>
      <c r="D26" s="36">
        <f>D13*C26</f>
        <v>0</v>
      </c>
    </row>
    <row r="27" spans="1:4" ht="12.95" customHeight="1">
      <c r="A27" s="33" t="s">
        <v>59</v>
      </c>
      <c r="B27" s="34" t="s">
        <v>60</v>
      </c>
      <c r="C27" s="35">
        <v>0.01</v>
      </c>
      <c r="D27" s="36">
        <f>D13*C27</f>
        <v>0</v>
      </c>
    </row>
    <row r="28" spans="1:4" ht="12.95" customHeight="1">
      <c r="A28" s="37"/>
      <c r="B28" s="38" t="s">
        <v>61</v>
      </c>
      <c r="C28" s="38"/>
      <c r="D28" s="39">
        <f>SUM(D22:D27)</f>
        <v>0</v>
      </c>
    </row>
    <row r="29" spans="1:4" ht="12.95" customHeight="1">
      <c r="A29" s="17"/>
      <c r="B29" s="17"/>
      <c r="C29" s="17"/>
      <c r="D29" s="17"/>
    </row>
    <row r="30" spans="1:4" ht="12.95" customHeight="1">
      <c r="A30" s="40" t="s">
        <v>62</v>
      </c>
      <c r="B30" s="41" t="s">
        <v>63</v>
      </c>
      <c r="C30" s="42"/>
      <c r="D30" s="43">
        <f>SUM(D15+D19+D28)</f>
        <v>0</v>
      </c>
    </row>
  </sheetData>
  <mergeCells count="5">
    <mergeCell ref="A7:D7"/>
    <mergeCell ref="A1:D1"/>
    <mergeCell ref="A2:D2"/>
    <mergeCell ref="A3:D3"/>
    <mergeCell ref="B5:D5"/>
  </mergeCells>
  <phoneticPr fontId="0" type="noConversion"/>
  <pageMargins left="0" right="0" top="0" bottom="0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163"/>
  <sheetViews>
    <sheetView windowProtection="1" tabSelected="1" zoomScaleNormal="100" workbookViewId="0">
      <pane ySplit="7" topLeftCell="A8" activePane="bottomLeft" state="frozen"/>
      <selection pane="bottomLeft" activeCell="U155" sqref="U155:V155"/>
    </sheetView>
  </sheetViews>
  <sheetFormatPr defaultColWidth="8.7109375" defaultRowHeight="1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3.85546875" customWidth="1"/>
    <col min="7" max="7" width="3.42578125" customWidth="1"/>
    <col min="8" max="8" width="0" hidden="1" customWidth="1"/>
    <col min="9" max="9" width="0.28515625" customWidth="1"/>
    <col min="10" max="10" width="1.28515625" customWidth="1"/>
    <col min="11" max="11" width="0.85546875" customWidth="1"/>
    <col min="12" max="12" width="0" hidden="1" customWidth="1"/>
    <col min="13" max="13" width="1.5703125" customWidth="1"/>
    <col min="14" max="14" width="3.5703125" customWidth="1"/>
    <col min="15" max="15" width="1.5703125" customWidth="1"/>
    <col min="16" max="16" width="6.7109375" customWidth="1"/>
    <col min="17" max="17" width="4" customWidth="1"/>
    <col min="18" max="18" width="3.140625" customWidth="1"/>
    <col min="19" max="19" width="0.85546875" customWidth="1"/>
    <col min="20" max="20" width="20.5703125" customWidth="1"/>
    <col min="21" max="21" width="6.28515625" customWidth="1"/>
    <col min="22" max="22" width="6.7109375" customWidth="1"/>
    <col min="23" max="23" width="3.7109375" customWidth="1"/>
    <col min="24" max="24" width="4.42578125" customWidth="1"/>
    <col min="25" max="26" width="2.7109375" customWidth="1"/>
    <col min="27" max="27" width="12.7109375" customWidth="1"/>
    <col min="28" max="28" width="0.5703125" customWidth="1"/>
  </cols>
  <sheetData>
    <row r="1" spans="1:28" ht="20.100000000000001" customHeight="1">
      <c r="R1" s="65" t="s">
        <v>0</v>
      </c>
      <c r="S1" s="65"/>
      <c r="T1" s="65"/>
      <c r="U1" s="65"/>
    </row>
    <row r="2" spans="1:28" ht="15" customHeight="1">
      <c r="J2" s="50" t="s">
        <v>1</v>
      </c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</row>
    <row r="3" spans="1:28" ht="15" customHeight="1">
      <c r="O3" s="50" t="s">
        <v>2</v>
      </c>
      <c r="P3" s="50"/>
      <c r="Q3" s="50"/>
      <c r="R3" s="50"/>
      <c r="S3" s="50"/>
      <c r="T3" s="50"/>
      <c r="U3" s="50"/>
      <c r="V3" s="50"/>
      <c r="W3" s="50"/>
    </row>
    <row r="4" spans="1:28" ht="2.85" customHeight="1"/>
    <row r="5" spans="1:28" ht="1.3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11.25" customHeight="1">
      <c r="A6" s="66" t="s">
        <v>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28" ht="409.6" hidden="1" customHeight="1"/>
    <row r="8" spans="1:28" ht="2.85" customHeight="1"/>
    <row r="9" spans="1:28" ht="17.100000000000001" customHeight="1">
      <c r="B9" s="62" t="s">
        <v>64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</row>
    <row r="10" spans="1:28" ht="2.85" customHeight="1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</row>
    <row r="11" spans="1:28" ht="15" customHeight="1">
      <c r="B11" s="63" t="s">
        <v>65</v>
      </c>
      <c r="C11" s="63"/>
      <c r="D11" s="64" t="s">
        <v>66</v>
      </c>
      <c r="E11" s="64"/>
      <c r="F11" s="64"/>
      <c r="G11" s="64"/>
      <c r="H11" s="64"/>
      <c r="I11" s="64"/>
      <c r="J11" s="64"/>
      <c r="K11" s="64"/>
      <c r="L11" s="64"/>
      <c r="M11" s="64"/>
      <c r="N11" s="64" t="s">
        <v>29</v>
      </c>
      <c r="O11" s="64"/>
      <c r="P11" s="64"/>
      <c r="Q11" s="64"/>
      <c r="R11" s="64"/>
      <c r="S11" s="64"/>
      <c r="T11" s="64"/>
      <c r="U11" s="63" t="s">
        <v>67</v>
      </c>
      <c r="V11" s="63"/>
      <c r="W11" s="63" t="s">
        <v>68</v>
      </c>
      <c r="X11" s="63"/>
      <c r="Y11" s="64" t="s">
        <v>69</v>
      </c>
      <c r="Z11" s="64"/>
      <c r="AA11" s="45" t="s">
        <v>70</v>
      </c>
    </row>
    <row r="12" spans="1:28" ht="12.95" customHeight="1">
      <c r="B12" s="67">
        <v>1</v>
      </c>
      <c r="C12" s="67"/>
      <c r="D12" s="68" t="s">
        <v>71</v>
      </c>
      <c r="E12" s="68"/>
      <c r="F12" s="68"/>
      <c r="G12" s="68"/>
      <c r="H12" s="68"/>
      <c r="I12" s="68"/>
      <c r="J12" s="68"/>
      <c r="K12" s="68"/>
      <c r="L12" s="68"/>
      <c r="M12" s="68"/>
      <c r="N12" s="68" t="s">
        <v>72</v>
      </c>
      <c r="O12" s="68"/>
      <c r="P12" s="68"/>
      <c r="Q12" s="68"/>
      <c r="R12" s="68"/>
      <c r="S12" s="68"/>
      <c r="T12" s="68"/>
      <c r="U12" s="69"/>
      <c r="V12" s="69"/>
      <c r="W12" s="67" t="s">
        <v>73</v>
      </c>
      <c r="X12" s="67"/>
      <c r="Y12" s="68" t="s">
        <v>74</v>
      </c>
      <c r="Z12" s="68"/>
      <c r="AA12" s="46">
        <f>U12*W12</f>
        <v>0</v>
      </c>
    </row>
    <row r="13" spans="1:28" ht="12.95" customHeight="1">
      <c r="B13" s="67">
        <v>2</v>
      </c>
      <c r="C13" s="67"/>
      <c r="D13" s="68" t="s">
        <v>75</v>
      </c>
      <c r="E13" s="68"/>
      <c r="F13" s="68"/>
      <c r="G13" s="68"/>
      <c r="H13" s="68"/>
      <c r="I13" s="68"/>
      <c r="J13" s="68"/>
      <c r="K13" s="68"/>
      <c r="L13" s="68"/>
      <c r="M13" s="68"/>
      <c r="N13" s="68" t="s">
        <v>76</v>
      </c>
      <c r="O13" s="68"/>
      <c r="P13" s="68"/>
      <c r="Q13" s="68"/>
      <c r="R13" s="68"/>
      <c r="S13" s="68"/>
      <c r="T13" s="68"/>
      <c r="U13" s="69"/>
      <c r="V13" s="69"/>
      <c r="W13" s="67" t="s">
        <v>77</v>
      </c>
      <c r="X13" s="67"/>
      <c r="Y13" s="68" t="s">
        <v>78</v>
      </c>
      <c r="Z13" s="68"/>
      <c r="AA13" s="46">
        <f>U13*W13</f>
        <v>0</v>
      </c>
    </row>
    <row r="14" spans="1:28" ht="12.95" customHeight="1"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1" t="s">
        <v>79</v>
      </c>
      <c r="O14" s="71"/>
      <c r="P14" s="71"/>
      <c r="Q14" s="71"/>
      <c r="R14" s="71"/>
      <c r="S14" s="71"/>
      <c r="T14" s="71"/>
      <c r="U14" s="70"/>
      <c r="V14" s="70"/>
      <c r="W14" s="70"/>
      <c r="X14" s="70"/>
      <c r="Y14" s="70"/>
      <c r="Z14" s="70"/>
      <c r="AA14" s="46"/>
    </row>
    <row r="15" spans="1:28" ht="12.95" customHeight="1">
      <c r="B15" s="67">
        <v>3</v>
      </c>
      <c r="C15" s="67"/>
      <c r="D15" s="68" t="s">
        <v>80</v>
      </c>
      <c r="E15" s="68"/>
      <c r="F15" s="68"/>
      <c r="G15" s="68"/>
      <c r="H15" s="68"/>
      <c r="I15" s="68"/>
      <c r="J15" s="68"/>
      <c r="K15" s="68"/>
      <c r="L15" s="68"/>
      <c r="M15" s="68"/>
      <c r="N15" s="68" t="s">
        <v>81</v>
      </c>
      <c r="O15" s="68"/>
      <c r="P15" s="68"/>
      <c r="Q15" s="68"/>
      <c r="R15" s="68"/>
      <c r="S15" s="68"/>
      <c r="T15" s="68"/>
      <c r="U15" s="69"/>
      <c r="V15" s="69"/>
      <c r="W15" s="67" t="s">
        <v>82</v>
      </c>
      <c r="X15" s="67"/>
      <c r="Y15" s="68" t="s">
        <v>74</v>
      </c>
      <c r="Z15" s="68"/>
      <c r="AA15" s="46">
        <f>U15*W15</f>
        <v>0</v>
      </c>
    </row>
    <row r="16" spans="1:28" ht="12.95" customHeight="1">
      <c r="B16" s="67">
        <v>4</v>
      </c>
      <c r="C16" s="67"/>
      <c r="D16" s="68" t="s">
        <v>83</v>
      </c>
      <c r="E16" s="68"/>
      <c r="F16" s="68"/>
      <c r="G16" s="68"/>
      <c r="H16" s="68"/>
      <c r="I16" s="68"/>
      <c r="J16" s="68"/>
      <c r="K16" s="68"/>
      <c r="L16" s="68"/>
      <c r="M16" s="68"/>
      <c r="N16" s="68" t="s">
        <v>84</v>
      </c>
      <c r="O16" s="68"/>
      <c r="P16" s="68"/>
      <c r="Q16" s="68"/>
      <c r="R16" s="68"/>
      <c r="S16" s="68"/>
      <c r="T16" s="68"/>
      <c r="U16" s="69"/>
      <c r="V16" s="69"/>
      <c r="W16" s="67" t="s">
        <v>73</v>
      </c>
      <c r="X16" s="67"/>
      <c r="Y16" s="68" t="s">
        <v>74</v>
      </c>
      <c r="Z16" s="68"/>
      <c r="AA16" s="46">
        <f>U16*W16</f>
        <v>0</v>
      </c>
    </row>
    <row r="17" spans="2:27" ht="12.95" customHeight="1">
      <c r="B17" s="67">
        <v>5</v>
      </c>
      <c r="C17" s="67"/>
      <c r="D17" s="68" t="s">
        <v>85</v>
      </c>
      <c r="E17" s="68"/>
      <c r="F17" s="68"/>
      <c r="G17" s="68"/>
      <c r="H17" s="68"/>
      <c r="I17" s="68"/>
      <c r="J17" s="68"/>
      <c r="K17" s="68"/>
      <c r="L17" s="68"/>
      <c r="M17" s="68"/>
      <c r="N17" s="68" t="s">
        <v>86</v>
      </c>
      <c r="O17" s="68"/>
      <c r="P17" s="68"/>
      <c r="Q17" s="68"/>
      <c r="R17" s="68"/>
      <c r="S17" s="68"/>
      <c r="T17" s="68"/>
      <c r="U17" s="69"/>
      <c r="V17" s="69"/>
      <c r="W17" s="67" t="s">
        <v>87</v>
      </c>
      <c r="X17" s="67"/>
      <c r="Y17" s="68" t="s">
        <v>74</v>
      </c>
      <c r="Z17" s="68"/>
      <c r="AA17" s="46">
        <f>U17*W17</f>
        <v>0</v>
      </c>
    </row>
    <row r="18" spans="2:27" ht="12.95" customHeight="1">
      <c r="B18" s="72"/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4" t="s">
        <v>88</v>
      </c>
      <c r="V18" s="74"/>
      <c r="W18" s="74"/>
      <c r="X18" s="74"/>
      <c r="Y18" s="74"/>
      <c r="Z18" s="74"/>
      <c r="AA18" s="48">
        <f>SUM(AA12:AA17)</f>
        <v>0</v>
      </c>
    </row>
    <row r="19" spans="2:27" ht="12.95" customHeight="1">
      <c r="B19" s="67"/>
      <c r="C19" s="67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9"/>
      <c r="V19" s="69"/>
      <c r="W19" s="67"/>
      <c r="X19" s="67"/>
      <c r="Y19" s="68"/>
      <c r="Z19" s="68"/>
      <c r="AA19" s="46"/>
    </row>
    <row r="20" spans="2:27" ht="12.95" customHeight="1">
      <c r="B20" s="67">
        <v>6</v>
      </c>
      <c r="C20" s="67"/>
      <c r="D20" s="68" t="s">
        <v>89</v>
      </c>
      <c r="E20" s="68"/>
      <c r="F20" s="68"/>
      <c r="G20" s="68"/>
      <c r="H20" s="68"/>
      <c r="I20" s="68"/>
      <c r="J20" s="68"/>
      <c r="K20" s="68"/>
      <c r="L20" s="68"/>
      <c r="M20" s="68"/>
      <c r="N20" s="68" t="s">
        <v>90</v>
      </c>
      <c r="O20" s="68"/>
      <c r="P20" s="68"/>
      <c r="Q20" s="68"/>
      <c r="R20" s="68"/>
      <c r="S20" s="68"/>
      <c r="T20" s="68"/>
      <c r="U20" s="69"/>
      <c r="V20" s="69"/>
      <c r="W20" s="67" t="s">
        <v>91</v>
      </c>
      <c r="X20" s="67"/>
      <c r="Y20" s="68" t="s">
        <v>74</v>
      </c>
      <c r="Z20" s="68"/>
      <c r="AA20" s="46">
        <f>U20*W20</f>
        <v>0</v>
      </c>
    </row>
    <row r="21" spans="2:27" ht="12.95" customHeight="1"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1" t="s">
        <v>92</v>
      </c>
      <c r="O21" s="71"/>
      <c r="P21" s="71"/>
      <c r="Q21" s="71"/>
      <c r="R21" s="71"/>
      <c r="S21" s="71"/>
      <c r="T21" s="71"/>
      <c r="U21" s="70"/>
      <c r="V21" s="70"/>
      <c r="W21" s="70"/>
      <c r="X21" s="70"/>
      <c r="Y21" s="70"/>
      <c r="Z21" s="70"/>
      <c r="AA21" s="46"/>
    </row>
    <row r="22" spans="2:27" ht="12.95" customHeight="1">
      <c r="B22" s="67">
        <v>7</v>
      </c>
      <c r="C22" s="67"/>
      <c r="D22" s="68" t="s">
        <v>93</v>
      </c>
      <c r="E22" s="68"/>
      <c r="F22" s="68"/>
      <c r="G22" s="68"/>
      <c r="H22" s="68"/>
      <c r="I22" s="68"/>
      <c r="J22" s="68"/>
      <c r="K22" s="68"/>
      <c r="L22" s="68"/>
      <c r="M22" s="68"/>
      <c r="N22" s="68" t="s">
        <v>94</v>
      </c>
      <c r="O22" s="68"/>
      <c r="P22" s="68"/>
      <c r="Q22" s="68"/>
      <c r="R22" s="68"/>
      <c r="S22" s="68"/>
      <c r="T22" s="68"/>
      <c r="U22" s="69"/>
      <c r="V22" s="69"/>
      <c r="W22" s="67" t="s">
        <v>95</v>
      </c>
      <c r="X22" s="67"/>
      <c r="Y22" s="68" t="s">
        <v>74</v>
      </c>
      <c r="Z22" s="68"/>
      <c r="AA22" s="46">
        <f>U22*W22</f>
        <v>0</v>
      </c>
    </row>
    <row r="23" spans="2:27" ht="12.95" customHeight="1"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1" t="s">
        <v>96</v>
      </c>
      <c r="O23" s="71"/>
      <c r="P23" s="71"/>
      <c r="Q23" s="71"/>
      <c r="R23" s="71"/>
      <c r="S23" s="71"/>
      <c r="T23" s="71"/>
      <c r="U23" s="70"/>
      <c r="V23" s="70"/>
      <c r="W23" s="70"/>
      <c r="X23" s="70"/>
      <c r="Y23" s="70"/>
      <c r="Z23" s="70"/>
      <c r="AA23" s="46"/>
    </row>
    <row r="24" spans="2:27" ht="12.95" customHeight="1">
      <c r="B24" s="67">
        <v>8</v>
      </c>
      <c r="C24" s="67"/>
      <c r="D24" s="68" t="s">
        <v>97</v>
      </c>
      <c r="E24" s="68"/>
      <c r="F24" s="68"/>
      <c r="G24" s="68"/>
      <c r="H24" s="68"/>
      <c r="I24" s="68"/>
      <c r="J24" s="68"/>
      <c r="K24" s="68"/>
      <c r="L24" s="68"/>
      <c r="M24" s="68"/>
      <c r="N24" s="68" t="s">
        <v>98</v>
      </c>
      <c r="O24" s="68"/>
      <c r="P24" s="68"/>
      <c r="Q24" s="68"/>
      <c r="R24" s="68"/>
      <c r="S24" s="68"/>
      <c r="T24" s="68"/>
      <c r="U24" s="69"/>
      <c r="V24" s="69"/>
      <c r="W24" s="67" t="s">
        <v>99</v>
      </c>
      <c r="X24" s="67"/>
      <c r="Y24" s="68" t="s">
        <v>74</v>
      </c>
      <c r="Z24" s="68"/>
      <c r="AA24" s="46">
        <f>U24*W24</f>
        <v>0</v>
      </c>
    </row>
    <row r="25" spans="2:27" ht="12.95" customHeight="1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1" t="s">
        <v>100</v>
      </c>
      <c r="O25" s="71"/>
      <c r="P25" s="71"/>
      <c r="Q25" s="71"/>
      <c r="R25" s="71"/>
      <c r="S25" s="71"/>
      <c r="T25" s="71"/>
      <c r="U25" s="70"/>
      <c r="V25" s="70"/>
      <c r="W25" s="70"/>
      <c r="X25" s="70"/>
      <c r="Y25" s="70"/>
      <c r="Z25" s="70"/>
      <c r="AA25" s="46"/>
    </row>
    <row r="26" spans="2:27" ht="12.95" customHeight="1">
      <c r="B26" s="67">
        <v>9</v>
      </c>
      <c r="C26" s="67"/>
      <c r="D26" s="68" t="s">
        <v>101</v>
      </c>
      <c r="E26" s="68"/>
      <c r="F26" s="68"/>
      <c r="G26" s="68"/>
      <c r="H26" s="68"/>
      <c r="I26" s="68"/>
      <c r="J26" s="68"/>
      <c r="K26" s="68"/>
      <c r="L26" s="68"/>
      <c r="M26" s="68"/>
      <c r="N26" s="68" t="s">
        <v>102</v>
      </c>
      <c r="O26" s="68"/>
      <c r="P26" s="68"/>
      <c r="Q26" s="68"/>
      <c r="R26" s="68"/>
      <c r="S26" s="68"/>
      <c r="T26" s="68"/>
      <c r="U26" s="69"/>
      <c r="V26" s="69"/>
      <c r="W26" s="67" t="s">
        <v>103</v>
      </c>
      <c r="X26" s="67"/>
      <c r="Y26" s="68" t="s">
        <v>74</v>
      </c>
      <c r="Z26" s="68"/>
      <c r="AA26" s="46">
        <f t="shared" ref="AA26:AA36" si="0">U26*W26</f>
        <v>0</v>
      </c>
    </row>
    <row r="27" spans="2:27" ht="12.95" customHeight="1">
      <c r="B27" s="67">
        <v>10</v>
      </c>
      <c r="C27" s="67"/>
      <c r="D27" s="68" t="s">
        <v>104</v>
      </c>
      <c r="E27" s="68"/>
      <c r="F27" s="68"/>
      <c r="G27" s="68"/>
      <c r="H27" s="68"/>
      <c r="I27" s="68"/>
      <c r="J27" s="68"/>
      <c r="K27" s="68"/>
      <c r="L27" s="68"/>
      <c r="M27" s="68"/>
      <c r="N27" s="68" t="s">
        <v>105</v>
      </c>
      <c r="O27" s="68"/>
      <c r="P27" s="68"/>
      <c r="Q27" s="68"/>
      <c r="R27" s="68"/>
      <c r="S27" s="68"/>
      <c r="T27" s="68"/>
      <c r="U27" s="69"/>
      <c r="V27" s="69"/>
      <c r="W27" s="67" t="s">
        <v>106</v>
      </c>
      <c r="X27" s="67"/>
      <c r="Y27" s="68" t="s">
        <v>74</v>
      </c>
      <c r="Z27" s="68"/>
      <c r="AA27" s="46">
        <f t="shared" si="0"/>
        <v>0</v>
      </c>
    </row>
    <row r="28" spans="2:27" ht="12.95" customHeight="1">
      <c r="B28" s="67">
        <v>11</v>
      </c>
      <c r="C28" s="67"/>
      <c r="D28" s="68" t="s">
        <v>107</v>
      </c>
      <c r="E28" s="68"/>
      <c r="F28" s="68"/>
      <c r="G28" s="68"/>
      <c r="H28" s="68"/>
      <c r="I28" s="68"/>
      <c r="J28" s="68"/>
      <c r="K28" s="68"/>
      <c r="L28" s="68"/>
      <c r="M28" s="68"/>
      <c r="N28" s="68" t="s">
        <v>108</v>
      </c>
      <c r="O28" s="68"/>
      <c r="P28" s="68"/>
      <c r="Q28" s="68"/>
      <c r="R28" s="68"/>
      <c r="S28" s="68"/>
      <c r="T28" s="68"/>
      <c r="U28" s="69"/>
      <c r="V28" s="69"/>
      <c r="W28" s="67" t="s">
        <v>73</v>
      </c>
      <c r="X28" s="67"/>
      <c r="Y28" s="68" t="s">
        <v>74</v>
      </c>
      <c r="Z28" s="68"/>
      <c r="AA28" s="46">
        <f t="shared" si="0"/>
        <v>0</v>
      </c>
    </row>
    <row r="29" spans="2:27" ht="24" customHeight="1">
      <c r="B29" s="67">
        <v>12</v>
      </c>
      <c r="C29" s="67"/>
      <c r="D29" s="68" t="s">
        <v>109</v>
      </c>
      <c r="E29" s="68"/>
      <c r="F29" s="68"/>
      <c r="G29" s="68"/>
      <c r="H29" s="68"/>
      <c r="I29" s="68"/>
      <c r="J29" s="68"/>
      <c r="K29" s="68"/>
      <c r="L29" s="68"/>
      <c r="M29" s="68"/>
      <c r="N29" s="68" t="s">
        <v>110</v>
      </c>
      <c r="O29" s="68"/>
      <c r="P29" s="68"/>
      <c r="Q29" s="68"/>
      <c r="R29" s="68"/>
      <c r="S29" s="68"/>
      <c r="T29" s="68"/>
      <c r="U29" s="69"/>
      <c r="V29" s="69"/>
      <c r="W29" s="67" t="s">
        <v>106</v>
      </c>
      <c r="X29" s="67"/>
      <c r="Y29" s="68" t="s">
        <v>74</v>
      </c>
      <c r="Z29" s="68"/>
      <c r="AA29" s="46">
        <f t="shared" si="0"/>
        <v>0</v>
      </c>
    </row>
    <row r="30" spans="2:27" ht="12.95" customHeight="1">
      <c r="B30" s="67">
        <v>13</v>
      </c>
      <c r="C30" s="67"/>
      <c r="D30" s="68" t="s">
        <v>80</v>
      </c>
      <c r="E30" s="68"/>
      <c r="F30" s="68"/>
      <c r="G30" s="68"/>
      <c r="H30" s="68"/>
      <c r="I30" s="68"/>
      <c r="J30" s="68"/>
      <c r="K30" s="68"/>
      <c r="L30" s="68"/>
      <c r="M30" s="68"/>
      <c r="N30" s="68" t="s">
        <v>81</v>
      </c>
      <c r="O30" s="68"/>
      <c r="P30" s="68"/>
      <c r="Q30" s="68"/>
      <c r="R30" s="68"/>
      <c r="S30" s="68"/>
      <c r="T30" s="68"/>
      <c r="U30" s="69"/>
      <c r="V30" s="69"/>
      <c r="W30" s="67" t="s">
        <v>111</v>
      </c>
      <c r="X30" s="67"/>
      <c r="Y30" s="68" t="s">
        <v>74</v>
      </c>
      <c r="Z30" s="68"/>
      <c r="AA30" s="46">
        <f t="shared" si="0"/>
        <v>0</v>
      </c>
    </row>
    <row r="31" spans="2:27" ht="12.95" customHeight="1">
      <c r="B31" s="67">
        <v>14</v>
      </c>
      <c r="C31" s="67"/>
      <c r="D31" s="68" t="s">
        <v>112</v>
      </c>
      <c r="E31" s="68"/>
      <c r="F31" s="68"/>
      <c r="G31" s="68"/>
      <c r="H31" s="68"/>
      <c r="I31" s="68"/>
      <c r="J31" s="68"/>
      <c r="K31" s="68"/>
      <c r="L31" s="68"/>
      <c r="M31" s="68"/>
      <c r="N31" s="68" t="s">
        <v>113</v>
      </c>
      <c r="O31" s="68"/>
      <c r="P31" s="68"/>
      <c r="Q31" s="68"/>
      <c r="R31" s="68"/>
      <c r="S31" s="68"/>
      <c r="T31" s="68"/>
      <c r="U31" s="69"/>
      <c r="V31" s="69"/>
      <c r="W31" s="67" t="s">
        <v>99</v>
      </c>
      <c r="X31" s="67"/>
      <c r="Y31" s="68" t="s">
        <v>74</v>
      </c>
      <c r="Z31" s="68"/>
      <c r="AA31" s="46">
        <f t="shared" si="0"/>
        <v>0</v>
      </c>
    </row>
    <row r="32" spans="2:27" ht="12.95" customHeight="1">
      <c r="B32" s="67">
        <v>15</v>
      </c>
      <c r="C32" s="67"/>
      <c r="D32" s="68" t="s">
        <v>114</v>
      </c>
      <c r="E32" s="68"/>
      <c r="F32" s="68"/>
      <c r="G32" s="68"/>
      <c r="H32" s="68"/>
      <c r="I32" s="68"/>
      <c r="J32" s="68"/>
      <c r="K32" s="68"/>
      <c r="L32" s="68"/>
      <c r="M32" s="68"/>
      <c r="N32" s="68" t="s">
        <v>115</v>
      </c>
      <c r="O32" s="68"/>
      <c r="P32" s="68"/>
      <c r="Q32" s="68"/>
      <c r="R32" s="68"/>
      <c r="S32" s="68"/>
      <c r="T32" s="68"/>
      <c r="U32" s="69"/>
      <c r="V32" s="69"/>
      <c r="W32" s="67" t="s">
        <v>99</v>
      </c>
      <c r="X32" s="67"/>
      <c r="Y32" s="68" t="s">
        <v>74</v>
      </c>
      <c r="Z32" s="68"/>
      <c r="AA32" s="46">
        <f t="shared" si="0"/>
        <v>0</v>
      </c>
    </row>
    <row r="33" spans="2:27" ht="12.95" customHeight="1">
      <c r="B33" s="67">
        <v>16</v>
      </c>
      <c r="C33" s="67"/>
      <c r="D33" s="68" t="s">
        <v>116</v>
      </c>
      <c r="E33" s="68"/>
      <c r="F33" s="68"/>
      <c r="G33" s="68"/>
      <c r="H33" s="68"/>
      <c r="I33" s="68"/>
      <c r="J33" s="68"/>
      <c r="K33" s="68"/>
      <c r="L33" s="68"/>
      <c r="M33" s="68"/>
      <c r="N33" s="68" t="s">
        <v>117</v>
      </c>
      <c r="O33" s="68"/>
      <c r="P33" s="68"/>
      <c r="Q33" s="68"/>
      <c r="R33" s="68"/>
      <c r="S33" s="68"/>
      <c r="T33" s="68"/>
      <c r="U33" s="69"/>
      <c r="V33" s="69"/>
      <c r="W33" s="67" t="s">
        <v>118</v>
      </c>
      <c r="X33" s="67"/>
      <c r="Y33" s="68" t="s">
        <v>74</v>
      </c>
      <c r="Z33" s="68"/>
      <c r="AA33" s="46">
        <f t="shared" si="0"/>
        <v>0</v>
      </c>
    </row>
    <row r="34" spans="2:27" ht="12.95" customHeight="1">
      <c r="B34" s="67">
        <v>17</v>
      </c>
      <c r="C34" s="67"/>
      <c r="D34" s="68" t="s">
        <v>85</v>
      </c>
      <c r="E34" s="68"/>
      <c r="F34" s="68"/>
      <c r="G34" s="68"/>
      <c r="H34" s="68"/>
      <c r="I34" s="68"/>
      <c r="J34" s="68"/>
      <c r="K34" s="68"/>
      <c r="L34" s="68"/>
      <c r="M34" s="68"/>
      <c r="N34" s="68" t="s">
        <v>86</v>
      </c>
      <c r="O34" s="68"/>
      <c r="P34" s="68"/>
      <c r="Q34" s="68"/>
      <c r="R34" s="68"/>
      <c r="S34" s="68"/>
      <c r="T34" s="68"/>
      <c r="U34" s="69"/>
      <c r="V34" s="69"/>
      <c r="W34" s="67" t="s">
        <v>119</v>
      </c>
      <c r="X34" s="67"/>
      <c r="Y34" s="68" t="s">
        <v>74</v>
      </c>
      <c r="Z34" s="68"/>
      <c r="AA34" s="46">
        <f t="shared" si="0"/>
        <v>0</v>
      </c>
    </row>
    <row r="35" spans="2:27" ht="12.95" customHeight="1">
      <c r="B35" s="67">
        <v>18</v>
      </c>
      <c r="C35" s="67"/>
      <c r="D35" s="68" t="s">
        <v>120</v>
      </c>
      <c r="E35" s="68"/>
      <c r="F35" s="68"/>
      <c r="G35" s="68"/>
      <c r="H35" s="68"/>
      <c r="I35" s="68"/>
      <c r="J35" s="68"/>
      <c r="K35" s="68"/>
      <c r="L35" s="68"/>
      <c r="M35" s="68"/>
      <c r="N35" s="68" t="s">
        <v>121</v>
      </c>
      <c r="O35" s="68"/>
      <c r="P35" s="68"/>
      <c r="Q35" s="68"/>
      <c r="R35" s="68"/>
      <c r="S35" s="68"/>
      <c r="T35" s="68"/>
      <c r="U35" s="69"/>
      <c r="V35" s="69"/>
      <c r="W35" s="67" t="s">
        <v>106</v>
      </c>
      <c r="X35" s="67"/>
      <c r="Y35" s="68" t="s">
        <v>74</v>
      </c>
      <c r="Z35" s="68"/>
      <c r="AA35" s="46">
        <f t="shared" si="0"/>
        <v>0</v>
      </c>
    </row>
    <row r="36" spans="2:27" ht="12.95" customHeight="1">
      <c r="B36" s="67">
        <v>19</v>
      </c>
      <c r="C36" s="67"/>
      <c r="D36" s="68" t="s">
        <v>122</v>
      </c>
      <c r="E36" s="68"/>
      <c r="F36" s="68"/>
      <c r="G36" s="68"/>
      <c r="H36" s="68"/>
      <c r="I36" s="68"/>
      <c r="J36" s="68"/>
      <c r="K36" s="68"/>
      <c r="L36" s="68"/>
      <c r="M36" s="68"/>
      <c r="N36" s="68" t="s">
        <v>123</v>
      </c>
      <c r="O36" s="68"/>
      <c r="P36" s="68"/>
      <c r="Q36" s="68"/>
      <c r="R36" s="68"/>
      <c r="S36" s="68"/>
      <c r="T36" s="68"/>
      <c r="U36" s="69"/>
      <c r="V36" s="69"/>
      <c r="W36" s="67" t="s">
        <v>82</v>
      </c>
      <c r="X36" s="67"/>
      <c r="Y36" s="68" t="s">
        <v>74</v>
      </c>
      <c r="Z36" s="68"/>
      <c r="AA36" s="46">
        <f t="shared" si="0"/>
        <v>0</v>
      </c>
    </row>
    <row r="37" spans="2:27" ht="12.95" customHeight="1"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1" t="s">
        <v>124</v>
      </c>
      <c r="O37" s="71"/>
      <c r="P37" s="71"/>
      <c r="Q37" s="71"/>
      <c r="R37" s="71"/>
      <c r="S37" s="71"/>
      <c r="T37" s="71"/>
      <c r="U37" s="70"/>
      <c r="V37" s="70"/>
      <c r="W37" s="70"/>
      <c r="X37" s="70"/>
      <c r="Y37" s="70"/>
      <c r="Z37" s="70"/>
      <c r="AA37" s="46"/>
    </row>
    <row r="38" spans="2:27" ht="12.95" customHeight="1">
      <c r="B38" s="67">
        <v>20</v>
      </c>
      <c r="C38" s="67"/>
      <c r="D38" s="68" t="s">
        <v>125</v>
      </c>
      <c r="E38" s="68"/>
      <c r="F38" s="68"/>
      <c r="G38" s="68"/>
      <c r="H38" s="68"/>
      <c r="I38" s="68"/>
      <c r="J38" s="68"/>
      <c r="K38" s="68"/>
      <c r="L38" s="68"/>
      <c r="M38" s="68"/>
      <c r="N38" s="68" t="s">
        <v>126</v>
      </c>
      <c r="O38" s="68"/>
      <c r="P38" s="68"/>
      <c r="Q38" s="68"/>
      <c r="R38" s="68"/>
      <c r="S38" s="68"/>
      <c r="T38" s="68"/>
      <c r="U38" s="69"/>
      <c r="V38" s="69"/>
      <c r="W38" s="67" t="s">
        <v>127</v>
      </c>
      <c r="X38" s="67"/>
      <c r="Y38" s="68" t="s">
        <v>74</v>
      </c>
      <c r="Z38" s="68"/>
      <c r="AA38" s="46">
        <f>U38*W38</f>
        <v>0</v>
      </c>
    </row>
    <row r="39" spans="2:27" ht="12.95" customHeight="1">
      <c r="B39" s="67">
        <v>21</v>
      </c>
      <c r="C39" s="67"/>
      <c r="D39" s="68" t="s">
        <v>128</v>
      </c>
      <c r="E39" s="68"/>
      <c r="F39" s="68"/>
      <c r="G39" s="68"/>
      <c r="H39" s="68"/>
      <c r="I39" s="68"/>
      <c r="J39" s="68"/>
      <c r="K39" s="68"/>
      <c r="L39" s="68"/>
      <c r="M39" s="68"/>
      <c r="N39" s="68" t="s">
        <v>129</v>
      </c>
      <c r="O39" s="68"/>
      <c r="P39" s="68"/>
      <c r="Q39" s="68"/>
      <c r="R39" s="68"/>
      <c r="S39" s="68"/>
      <c r="T39" s="68"/>
      <c r="U39" s="69"/>
      <c r="V39" s="69"/>
      <c r="W39" s="67" t="s">
        <v>130</v>
      </c>
      <c r="X39" s="67"/>
      <c r="Y39" s="68" t="s">
        <v>131</v>
      </c>
      <c r="Z39" s="68"/>
      <c r="AA39" s="46">
        <f>U39*W39</f>
        <v>0</v>
      </c>
    </row>
    <row r="40" spans="2:27" ht="12.95" customHeight="1"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5" t="s">
        <v>132</v>
      </c>
      <c r="O40" s="75"/>
      <c r="P40" s="75"/>
      <c r="Q40" s="75"/>
      <c r="R40" s="75"/>
      <c r="S40" s="75"/>
      <c r="T40" s="75"/>
      <c r="U40" s="75"/>
      <c r="V40" s="75"/>
      <c r="W40" s="70"/>
      <c r="X40" s="70"/>
      <c r="Y40" s="70"/>
      <c r="Z40" s="70"/>
      <c r="AA40" s="46"/>
    </row>
    <row r="41" spans="2:27" ht="12.95" customHeight="1">
      <c r="B41" s="67">
        <v>22</v>
      </c>
      <c r="C41" s="67"/>
      <c r="D41" s="68" t="s">
        <v>133</v>
      </c>
      <c r="E41" s="68"/>
      <c r="F41" s="68"/>
      <c r="G41" s="68"/>
      <c r="H41" s="68"/>
      <c r="I41" s="68"/>
      <c r="J41" s="68"/>
      <c r="K41" s="68"/>
      <c r="L41" s="68"/>
      <c r="M41" s="68"/>
      <c r="N41" s="68" t="s">
        <v>134</v>
      </c>
      <c r="O41" s="68"/>
      <c r="P41" s="68"/>
      <c r="Q41" s="68"/>
      <c r="R41" s="68"/>
      <c r="S41" s="68"/>
      <c r="T41" s="68"/>
      <c r="U41" s="69"/>
      <c r="V41" s="69"/>
      <c r="W41" s="67" t="s">
        <v>135</v>
      </c>
      <c r="X41" s="67"/>
      <c r="Y41" s="68" t="s">
        <v>131</v>
      </c>
      <c r="Z41" s="68"/>
      <c r="AA41" s="46">
        <f>U41*W41</f>
        <v>0</v>
      </c>
    </row>
    <row r="42" spans="2:27" ht="12.95" customHeight="1"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1" t="s">
        <v>136</v>
      </c>
      <c r="O42" s="71"/>
      <c r="P42" s="71"/>
      <c r="Q42" s="71"/>
      <c r="R42" s="71"/>
      <c r="S42" s="71"/>
      <c r="T42" s="71"/>
      <c r="U42" s="70"/>
      <c r="V42" s="70"/>
      <c r="W42" s="70"/>
      <c r="X42" s="70"/>
      <c r="Y42" s="70"/>
      <c r="Z42" s="70"/>
      <c r="AA42" s="46"/>
    </row>
    <row r="43" spans="2:27" ht="12.95" customHeight="1">
      <c r="B43" s="67">
        <v>23</v>
      </c>
      <c r="C43" s="67"/>
      <c r="D43" s="68" t="s">
        <v>137</v>
      </c>
      <c r="E43" s="68"/>
      <c r="F43" s="68"/>
      <c r="G43" s="68"/>
      <c r="H43" s="68"/>
      <c r="I43" s="68"/>
      <c r="J43" s="68"/>
      <c r="K43" s="68"/>
      <c r="L43" s="68"/>
      <c r="M43" s="68"/>
      <c r="N43" s="68" t="s">
        <v>138</v>
      </c>
      <c r="O43" s="68"/>
      <c r="P43" s="68"/>
      <c r="Q43" s="68"/>
      <c r="R43" s="68"/>
      <c r="S43" s="68"/>
      <c r="T43" s="68"/>
      <c r="U43" s="69"/>
      <c r="V43" s="69"/>
      <c r="W43" s="67" t="s">
        <v>103</v>
      </c>
      <c r="X43" s="67"/>
      <c r="Y43" s="68" t="s">
        <v>74</v>
      </c>
      <c r="Z43" s="68"/>
      <c r="AA43" s="46">
        <f>U43*W43</f>
        <v>0</v>
      </c>
    </row>
    <row r="44" spans="2:27" ht="12.95" customHeight="1"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1" t="s">
        <v>139</v>
      </c>
      <c r="O44" s="71"/>
      <c r="P44" s="71"/>
      <c r="Q44" s="71"/>
      <c r="R44" s="71"/>
      <c r="S44" s="71"/>
      <c r="T44" s="71"/>
      <c r="U44" s="70"/>
      <c r="V44" s="70"/>
      <c r="W44" s="70"/>
      <c r="X44" s="70"/>
      <c r="Y44" s="70"/>
      <c r="Z44" s="70"/>
      <c r="AA44" s="46"/>
    </row>
    <row r="45" spans="2:27" ht="12.95" customHeight="1">
      <c r="B45" s="67">
        <v>24</v>
      </c>
      <c r="C45" s="67"/>
      <c r="D45" s="68" t="s">
        <v>140</v>
      </c>
      <c r="E45" s="68"/>
      <c r="F45" s="68"/>
      <c r="G45" s="68"/>
      <c r="H45" s="68"/>
      <c r="I45" s="68"/>
      <c r="J45" s="68"/>
      <c r="K45" s="68"/>
      <c r="L45" s="68"/>
      <c r="M45" s="68"/>
      <c r="N45" s="68" t="s">
        <v>141</v>
      </c>
      <c r="O45" s="68"/>
      <c r="P45" s="68"/>
      <c r="Q45" s="68"/>
      <c r="R45" s="68"/>
      <c r="S45" s="68"/>
      <c r="T45" s="68"/>
      <c r="U45" s="69"/>
      <c r="V45" s="69"/>
      <c r="W45" s="67" t="s">
        <v>142</v>
      </c>
      <c r="X45" s="67"/>
      <c r="Y45" s="68" t="s">
        <v>74</v>
      </c>
      <c r="Z45" s="68"/>
      <c r="AA45" s="46">
        <f>U45*W45</f>
        <v>0</v>
      </c>
    </row>
    <row r="46" spans="2:27" ht="12.95" customHeight="1">
      <c r="B46" s="67">
        <v>25</v>
      </c>
      <c r="C46" s="67"/>
      <c r="D46" s="68" t="s">
        <v>143</v>
      </c>
      <c r="E46" s="68"/>
      <c r="F46" s="68"/>
      <c r="G46" s="68"/>
      <c r="H46" s="68"/>
      <c r="I46" s="68"/>
      <c r="J46" s="68"/>
      <c r="K46" s="68"/>
      <c r="L46" s="68"/>
      <c r="M46" s="68"/>
      <c r="N46" s="68" t="s">
        <v>144</v>
      </c>
      <c r="O46" s="68"/>
      <c r="P46" s="68"/>
      <c r="Q46" s="68"/>
      <c r="R46" s="68"/>
      <c r="S46" s="68"/>
      <c r="T46" s="68"/>
      <c r="U46" s="69"/>
      <c r="V46" s="69"/>
      <c r="W46" s="67" t="s">
        <v>145</v>
      </c>
      <c r="X46" s="67"/>
      <c r="Y46" s="68" t="s">
        <v>131</v>
      </c>
      <c r="Z46" s="68"/>
      <c r="AA46" s="46">
        <f>U46*W46</f>
        <v>0</v>
      </c>
    </row>
    <row r="47" spans="2:27" ht="12.95" customHeight="1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1" t="s">
        <v>146</v>
      </c>
      <c r="O47" s="71"/>
      <c r="P47" s="71"/>
      <c r="Q47" s="71"/>
      <c r="R47" s="71"/>
      <c r="S47" s="71"/>
      <c r="T47" s="71"/>
      <c r="U47" s="70"/>
      <c r="V47" s="70"/>
      <c r="W47" s="70"/>
      <c r="X47" s="70"/>
      <c r="Y47" s="70"/>
      <c r="Z47" s="70"/>
      <c r="AA47" s="46"/>
    </row>
    <row r="48" spans="2:27" ht="12.95" customHeight="1">
      <c r="B48" s="67">
        <v>26</v>
      </c>
      <c r="C48" s="67"/>
      <c r="D48" s="68" t="s">
        <v>147</v>
      </c>
      <c r="E48" s="68"/>
      <c r="F48" s="68"/>
      <c r="G48" s="68"/>
      <c r="H48" s="68"/>
      <c r="I48" s="68"/>
      <c r="J48" s="68"/>
      <c r="K48" s="68"/>
      <c r="L48" s="68"/>
      <c r="M48" s="68"/>
      <c r="N48" s="68" t="s">
        <v>148</v>
      </c>
      <c r="O48" s="68"/>
      <c r="P48" s="68"/>
      <c r="Q48" s="68"/>
      <c r="R48" s="68"/>
      <c r="S48" s="68"/>
      <c r="T48" s="68"/>
      <c r="U48" s="69"/>
      <c r="V48" s="69"/>
      <c r="W48" s="67" t="s">
        <v>149</v>
      </c>
      <c r="X48" s="67"/>
      <c r="Y48" s="68" t="s">
        <v>131</v>
      </c>
      <c r="Z48" s="68"/>
      <c r="AA48" s="46">
        <f>U48*W48</f>
        <v>0</v>
      </c>
    </row>
    <row r="49" spans="2:27" ht="12.95" customHeight="1">
      <c r="B49" s="67">
        <v>27</v>
      </c>
      <c r="C49" s="67"/>
      <c r="D49" s="68" t="s">
        <v>150</v>
      </c>
      <c r="E49" s="68"/>
      <c r="F49" s="68"/>
      <c r="G49" s="68"/>
      <c r="H49" s="68"/>
      <c r="I49" s="68"/>
      <c r="J49" s="68"/>
      <c r="K49" s="68"/>
      <c r="L49" s="68"/>
      <c r="M49" s="68"/>
      <c r="N49" s="68" t="s">
        <v>151</v>
      </c>
      <c r="O49" s="68"/>
      <c r="P49" s="68"/>
      <c r="Q49" s="68"/>
      <c r="R49" s="68"/>
      <c r="S49" s="68"/>
      <c r="T49" s="68"/>
      <c r="U49" s="69"/>
      <c r="V49" s="69"/>
      <c r="W49" s="67" t="s">
        <v>152</v>
      </c>
      <c r="X49" s="67"/>
      <c r="Y49" s="68" t="s">
        <v>131</v>
      </c>
      <c r="Z49" s="68"/>
      <c r="AA49" s="46">
        <f>U49*W49</f>
        <v>0</v>
      </c>
    </row>
    <row r="50" spans="2:27" ht="12.95" customHeight="1"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7" t="s">
        <v>153</v>
      </c>
      <c r="O50" s="77"/>
      <c r="P50" s="77"/>
      <c r="Q50" s="77"/>
      <c r="R50" s="77"/>
      <c r="S50" s="77"/>
      <c r="T50" s="77"/>
      <c r="U50" s="77"/>
      <c r="V50" s="77"/>
      <c r="W50" s="70"/>
      <c r="X50" s="70"/>
      <c r="Y50" s="70"/>
      <c r="Z50" s="70"/>
      <c r="AA50" s="47"/>
    </row>
    <row r="51" spans="2:27" ht="12.95" customHeight="1">
      <c r="B51" s="72"/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6"/>
      <c r="V51" s="76"/>
      <c r="W51" s="74" t="s">
        <v>154</v>
      </c>
      <c r="X51" s="74"/>
      <c r="Y51" s="74"/>
      <c r="Z51" s="74"/>
      <c r="AA51" s="48">
        <f>SUM(AA20:AB50)</f>
        <v>0</v>
      </c>
    </row>
    <row r="52" spans="2:27" ht="12.95" customHeight="1"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1"/>
      <c r="O52" s="71"/>
      <c r="P52" s="71"/>
      <c r="Q52" s="71"/>
      <c r="R52" s="71"/>
      <c r="S52" s="71"/>
      <c r="T52" s="71"/>
      <c r="U52" s="70"/>
      <c r="V52" s="70"/>
      <c r="W52" s="70"/>
      <c r="X52" s="70"/>
      <c r="Y52" s="70"/>
      <c r="Z52" s="70"/>
      <c r="AA52" s="46"/>
    </row>
    <row r="53" spans="2:27" ht="12.95" customHeight="1"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9"/>
      <c r="O53" s="79"/>
      <c r="P53" s="79"/>
      <c r="Q53" s="79"/>
      <c r="R53" s="79"/>
      <c r="S53" s="79"/>
      <c r="T53" s="79"/>
      <c r="U53" s="80" t="s">
        <v>155</v>
      </c>
      <c r="V53" s="80"/>
      <c r="W53" s="80"/>
      <c r="X53" s="80"/>
      <c r="Y53" s="80"/>
      <c r="Z53" s="80"/>
      <c r="AA53" s="49">
        <f>SUM(AA18+AA51)</f>
        <v>0</v>
      </c>
    </row>
    <row r="54" spans="2:27" ht="12.95" customHeight="1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1"/>
      <c r="O54" s="71"/>
      <c r="P54" s="71"/>
      <c r="Q54" s="71"/>
      <c r="R54" s="71"/>
      <c r="S54" s="71"/>
      <c r="T54" s="71"/>
      <c r="U54" s="70"/>
      <c r="V54" s="70"/>
      <c r="W54" s="70"/>
      <c r="X54" s="70"/>
      <c r="Y54" s="70"/>
      <c r="Z54" s="70"/>
      <c r="AA54" s="46"/>
    </row>
    <row r="55" spans="2:27" ht="12.95" customHeight="1"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1"/>
      <c r="O55" s="71"/>
      <c r="P55" s="71"/>
      <c r="Q55" s="71"/>
      <c r="R55" s="71"/>
      <c r="S55" s="71"/>
      <c r="T55" s="71"/>
      <c r="U55" s="70"/>
      <c r="V55" s="70"/>
      <c r="W55" s="70"/>
      <c r="X55" s="70"/>
      <c r="Y55" s="70"/>
      <c r="Z55" s="70"/>
      <c r="AA55" s="46"/>
    </row>
    <row r="56" spans="2:27" ht="12.95" customHeight="1"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1"/>
      <c r="O56" s="71"/>
      <c r="P56" s="71"/>
      <c r="Q56" s="71"/>
      <c r="R56" s="71"/>
      <c r="S56" s="71"/>
      <c r="T56" s="71"/>
      <c r="U56" s="70"/>
      <c r="V56" s="70"/>
      <c r="W56" s="70"/>
      <c r="X56" s="70"/>
      <c r="Y56" s="70"/>
      <c r="Z56" s="70"/>
      <c r="AA56" s="46"/>
    </row>
    <row r="57" spans="2:27" ht="2.85" customHeight="1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</row>
    <row r="58" spans="2:27" ht="409.6" hidden="1" customHeight="1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</row>
    <row r="59" spans="2:27" ht="17.100000000000001" customHeight="1">
      <c r="B59" s="62" t="s">
        <v>156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</row>
    <row r="60" spans="2:27" ht="2.85" customHeight="1"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</row>
    <row r="61" spans="2:27" ht="15" customHeight="1">
      <c r="B61" s="63" t="s">
        <v>65</v>
      </c>
      <c r="C61" s="63"/>
      <c r="D61" s="64" t="s">
        <v>66</v>
      </c>
      <c r="E61" s="64"/>
      <c r="F61" s="64"/>
      <c r="G61" s="64"/>
      <c r="H61" s="64"/>
      <c r="I61" s="64"/>
      <c r="J61" s="64"/>
      <c r="K61" s="64"/>
      <c r="L61" s="64"/>
      <c r="M61" s="64"/>
      <c r="N61" s="64" t="s">
        <v>29</v>
      </c>
      <c r="O61" s="64"/>
      <c r="P61" s="64"/>
      <c r="Q61" s="64"/>
      <c r="R61" s="64"/>
      <c r="S61" s="64"/>
      <c r="T61" s="64"/>
      <c r="U61" s="63" t="s">
        <v>67</v>
      </c>
      <c r="V61" s="63"/>
      <c r="W61" s="63" t="s">
        <v>68</v>
      </c>
      <c r="X61" s="63"/>
      <c r="Y61" s="64" t="s">
        <v>69</v>
      </c>
      <c r="Z61" s="64"/>
      <c r="AA61" s="45" t="s">
        <v>70</v>
      </c>
    </row>
    <row r="62" spans="2:27" ht="12.95" customHeight="1">
      <c r="B62" s="67">
        <v>1</v>
      </c>
      <c r="C62" s="67"/>
      <c r="D62" s="68" t="s">
        <v>157</v>
      </c>
      <c r="E62" s="68"/>
      <c r="F62" s="68"/>
      <c r="G62" s="68"/>
      <c r="H62" s="68"/>
      <c r="I62" s="68"/>
      <c r="J62" s="68"/>
      <c r="K62" s="68"/>
      <c r="L62" s="68"/>
      <c r="M62" s="68"/>
      <c r="N62" s="68" t="s">
        <v>158</v>
      </c>
      <c r="O62" s="68"/>
      <c r="P62" s="68"/>
      <c r="Q62" s="68"/>
      <c r="R62" s="68"/>
      <c r="S62" s="68"/>
      <c r="T62" s="68"/>
      <c r="U62" s="69"/>
      <c r="V62" s="69"/>
      <c r="W62" s="67" t="s">
        <v>159</v>
      </c>
      <c r="X62" s="67"/>
      <c r="Y62" s="68" t="s">
        <v>78</v>
      </c>
      <c r="Z62" s="68"/>
      <c r="AA62" s="46">
        <f>U62*W62</f>
        <v>0</v>
      </c>
    </row>
    <row r="63" spans="2:27" ht="12.95" customHeight="1">
      <c r="B63" s="67">
        <v>2</v>
      </c>
      <c r="C63" s="67"/>
      <c r="D63" s="68" t="s">
        <v>160</v>
      </c>
      <c r="E63" s="68"/>
      <c r="F63" s="68"/>
      <c r="G63" s="68"/>
      <c r="H63" s="68"/>
      <c r="I63" s="68"/>
      <c r="J63" s="68"/>
      <c r="K63" s="68"/>
      <c r="L63" s="68"/>
      <c r="M63" s="68"/>
      <c r="N63" s="68" t="s">
        <v>161</v>
      </c>
      <c r="O63" s="68"/>
      <c r="P63" s="68"/>
      <c r="Q63" s="68"/>
      <c r="R63" s="68"/>
      <c r="S63" s="68"/>
      <c r="T63" s="68"/>
      <c r="U63" s="69"/>
      <c r="V63" s="69"/>
      <c r="W63" s="67" t="s">
        <v>162</v>
      </c>
      <c r="X63" s="67"/>
      <c r="Y63" s="68" t="s">
        <v>163</v>
      </c>
      <c r="Z63" s="68"/>
      <c r="AA63" s="46">
        <f>U63*W63</f>
        <v>0</v>
      </c>
    </row>
    <row r="64" spans="2:27" ht="12.95" customHeight="1"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1" t="s">
        <v>164</v>
      </c>
      <c r="O64" s="71"/>
      <c r="P64" s="71"/>
      <c r="Q64" s="71"/>
      <c r="R64" s="71"/>
      <c r="S64" s="71"/>
      <c r="T64" s="71"/>
      <c r="U64" s="70"/>
      <c r="V64" s="70"/>
      <c r="W64" s="70"/>
      <c r="X64" s="70"/>
      <c r="Y64" s="70"/>
      <c r="Z64" s="70"/>
      <c r="AA64" s="46"/>
    </row>
    <row r="65" spans="2:27" ht="12.95" customHeight="1">
      <c r="B65" s="67">
        <v>3</v>
      </c>
      <c r="C65" s="67"/>
      <c r="D65" s="68" t="s">
        <v>165</v>
      </c>
      <c r="E65" s="68"/>
      <c r="F65" s="68"/>
      <c r="G65" s="68"/>
      <c r="H65" s="68"/>
      <c r="I65" s="68"/>
      <c r="J65" s="68"/>
      <c r="K65" s="68"/>
      <c r="L65" s="68"/>
      <c r="M65" s="68"/>
      <c r="N65" s="68" t="s">
        <v>166</v>
      </c>
      <c r="O65" s="68"/>
      <c r="P65" s="68"/>
      <c r="Q65" s="68"/>
      <c r="R65" s="68"/>
      <c r="S65" s="68"/>
      <c r="T65" s="68"/>
      <c r="U65" s="69"/>
      <c r="V65" s="69"/>
      <c r="W65" s="67" t="s">
        <v>135</v>
      </c>
      <c r="X65" s="67"/>
      <c r="Y65" s="68" t="s">
        <v>131</v>
      </c>
      <c r="Z65" s="68"/>
      <c r="AA65" s="46">
        <f>U65*W65</f>
        <v>0</v>
      </c>
    </row>
    <row r="66" spans="2:27" ht="12.95" customHeight="1"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1" t="s">
        <v>167</v>
      </c>
      <c r="O66" s="71"/>
      <c r="P66" s="71"/>
      <c r="Q66" s="71"/>
      <c r="R66" s="71"/>
      <c r="S66" s="71"/>
      <c r="T66" s="71"/>
      <c r="U66" s="70"/>
      <c r="V66" s="70"/>
      <c r="W66" s="70"/>
      <c r="X66" s="70"/>
      <c r="Y66" s="70"/>
      <c r="Z66" s="70"/>
      <c r="AA66" s="46"/>
    </row>
    <row r="67" spans="2:27" ht="24" customHeight="1">
      <c r="B67" s="67">
        <v>4</v>
      </c>
      <c r="C67" s="67"/>
      <c r="D67" s="68" t="s">
        <v>168</v>
      </c>
      <c r="E67" s="68"/>
      <c r="F67" s="68"/>
      <c r="G67" s="68"/>
      <c r="H67" s="68"/>
      <c r="I67" s="68"/>
      <c r="J67" s="68"/>
      <c r="K67" s="68"/>
      <c r="L67" s="68"/>
      <c r="M67" s="68"/>
      <c r="N67" s="68" t="s">
        <v>169</v>
      </c>
      <c r="O67" s="68"/>
      <c r="P67" s="68"/>
      <c r="Q67" s="68"/>
      <c r="R67" s="68"/>
      <c r="S67" s="68"/>
      <c r="T67" s="68"/>
      <c r="U67" s="69"/>
      <c r="V67" s="69"/>
      <c r="W67" s="67" t="s">
        <v>170</v>
      </c>
      <c r="X67" s="67"/>
      <c r="Y67" s="68" t="s">
        <v>74</v>
      </c>
      <c r="Z67" s="68"/>
      <c r="AA67" s="46">
        <f>U67*W67</f>
        <v>0</v>
      </c>
    </row>
    <row r="68" spans="2:27" ht="12.95" customHeight="1"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1" t="s">
        <v>171</v>
      </c>
      <c r="O68" s="71"/>
      <c r="P68" s="71"/>
      <c r="Q68" s="71"/>
      <c r="R68" s="71"/>
      <c r="S68" s="71"/>
      <c r="T68" s="71"/>
      <c r="U68" s="70"/>
      <c r="V68" s="70"/>
      <c r="W68" s="70"/>
      <c r="X68" s="70"/>
      <c r="Y68" s="70"/>
      <c r="Z68" s="70"/>
      <c r="AA68" s="46"/>
    </row>
    <row r="69" spans="2:27" ht="24" customHeight="1">
      <c r="B69" s="67">
        <v>5</v>
      </c>
      <c r="C69" s="67"/>
      <c r="D69" s="68" t="s">
        <v>172</v>
      </c>
      <c r="E69" s="68"/>
      <c r="F69" s="68"/>
      <c r="G69" s="68"/>
      <c r="H69" s="68"/>
      <c r="I69" s="68"/>
      <c r="J69" s="68"/>
      <c r="K69" s="68"/>
      <c r="L69" s="68"/>
      <c r="M69" s="68"/>
      <c r="N69" s="68" t="s">
        <v>173</v>
      </c>
      <c r="O69" s="68"/>
      <c r="P69" s="68"/>
      <c r="Q69" s="68"/>
      <c r="R69" s="68"/>
      <c r="S69" s="68"/>
      <c r="T69" s="68"/>
      <c r="U69" s="69"/>
      <c r="V69" s="69"/>
      <c r="W69" s="67" t="s">
        <v>118</v>
      </c>
      <c r="X69" s="67"/>
      <c r="Y69" s="68" t="s">
        <v>174</v>
      </c>
      <c r="Z69" s="68"/>
      <c r="AA69" s="46">
        <f>U69*W69</f>
        <v>0</v>
      </c>
    </row>
    <row r="70" spans="2:27" ht="12.95" customHeight="1"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1" t="s">
        <v>175</v>
      </c>
      <c r="O70" s="71"/>
      <c r="P70" s="71"/>
      <c r="Q70" s="71"/>
      <c r="R70" s="71"/>
      <c r="S70" s="71"/>
      <c r="T70" s="71"/>
      <c r="U70" s="70"/>
      <c r="V70" s="70"/>
      <c r="W70" s="70"/>
      <c r="X70" s="70"/>
      <c r="Y70" s="70"/>
      <c r="Z70" s="70"/>
      <c r="AA70" s="46"/>
    </row>
    <row r="71" spans="2:27" ht="12.95" customHeight="1">
      <c r="B71" s="67">
        <v>6</v>
      </c>
      <c r="C71" s="67"/>
      <c r="D71" s="68" t="s">
        <v>176</v>
      </c>
      <c r="E71" s="68"/>
      <c r="F71" s="68"/>
      <c r="G71" s="68"/>
      <c r="H71" s="68"/>
      <c r="I71" s="68"/>
      <c r="J71" s="68"/>
      <c r="K71" s="68"/>
      <c r="L71" s="68"/>
      <c r="M71" s="68"/>
      <c r="N71" s="68" t="s">
        <v>177</v>
      </c>
      <c r="O71" s="68"/>
      <c r="P71" s="68"/>
      <c r="Q71" s="68"/>
      <c r="R71" s="68"/>
      <c r="S71" s="68"/>
      <c r="T71" s="68"/>
      <c r="U71" s="69"/>
      <c r="V71" s="69"/>
      <c r="W71" s="67" t="s">
        <v>99</v>
      </c>
      <c r="X71" s="67"/>
      <c r="Y71" s="68" t="s">
        <v>74</v>
      </c>
      <c r="Z71" s="68"/>
      <c r="AA71" s="46">
        <f>U71*W71</f>
        <v>0</v>
      </c>
    </row>
    <row r="72" spans="2:27" ht="12.95" customHeight="1">
      <c r="B72" s="67">
        <v>7</v>
      </c>
      <c r="C72" s="67"/>
      <c r="D72" s="68" t="s">
        <v>178</v>
      </c>
      <c r="E72" s="68"/>
      <c r="F72" s="68"/>
      <c r="G72" s="68"/>
      <c r="H72" s="68"/>
      <c r="I72" s="68"/>
      <c r="J72" s="68"/>
      <c r="K72" s="68"/>
      <c r="L72" s="68"/>
      <c r="M72" s="68"/>
      <c r="N72" s="68" t="s">
        <v>179</v>
      </c>
      <c r="O72" s="68"/>
      <c r="P72" s="68"/>
      <c r="Q72" s="68"/>
      <c r="R72" s="68"/>
      <c r="S72" s="68"/>
      <c r="T72" s="68"/>
      <c r="U72" s="69"/>
      <c r="V72" s="69"/>
      <c r="W72" s="67" t="s">
        <v>118</v>
      </c>
      <c r="X72" s="67"/>
      <c r="Y72" s="68" t="s">
        <v>74</v>
      </c>
      <c r="Z72" s="68"/>
      <c r="AA72" s="46">
        <f>U72*W72</f>
        <v>0</v>
      </c>
    </row>
    <row r="73" spans="2:27" ht="12.95" customHeight="1">
      <c r="B73" s="67">
        <v>8</v>
      </c>
      <c r="C73" s="67"/>
      <c r="D73" s="68" t="s">
        <v>180</v>
      </c>
      <c r="E73" s="68"/>
      <c r="F73" s="68"/>
      <c r="G73" s="68"/>
      <c r="H73" s="68"/>
      <c r="I73" s="68"/>
      <c r="J73" s="68"/>
      <c r="K73" s="68"/>
      <c r="L73" s="68"/>
      <c r="M73" s="68"/>
      <c r="N73" s="68" t="s">
        <v>181</v>
      </c>
      <c r="O73" s="68"/>
      <c r="P73" s="68"/>
      <c r="Q73" s="68"/>
      <c r="R73" s="68"/>
      <c r="S73" s="68"/>
      <c r="T73" s="68"/>
      <c r="U73" s="69"/>
      <c r="V73" s="69"/>
      <c r="W73" s="67" t="s">
        <v>182</v>
      </c>
      <c r="X73" s="67"/>
      <c r="Y73" s="68" t="s">
        <v>131</v>
      </c>
      <c r="Z73" s="68"/>
      <c r="AA73" s="46">
        <f>U73*W73</f>
        <v>0</v>
      </c>
    </row>
    <row r="74" spans="2:27" ht="12.95" customHeight="1"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1" t="s">
        <v>183</v>
      </c>
      <c r="O74" s="71"/>
      <c r="P74" s="71"/>
      <c r="Q74" s="71"/>
      <c r="R74" s="71"/>
      <c r="S74" s="71"/>
      <c r="T74" s="71"/>
      <c r="U74" s="70"/>
      <c r="V74" s="70"/>
      <c r="W74" s="70"/>
      <c r="X74" s="70"/>
      <c r="Y74" s="70"/>
      <c r="Z74" s="70"/>
      <c r="AA74" s="46"/>
    </row>
    <row r="75" spans="2:27" ht="12.95" customHeight="1">
      <c r="B75" s="67">
        <v>9</v>
      </c>
      <c r="C75" s="67"/>
      <c r="D75" s="68" t="s">
        <v>184</v>
      </c>
      <c r="E75" s="68"/>
      <c r="F75" s="68"/>
      <c r="G75" s="68"/>
      <c r="H75" s="68"/>
      <c r="I75" s="68"/>
      <c r="J75" s="68"/>
      <c r="K75" s="68"/>
      <c r="L75" s="68"/>
      <c r="M75" s="68"/>
      <c r="N75" s="68" t="s">
        <v>185</v>
      </c>
      <c r="O75" s="68"/>
      <c r="P75" s="68"/>
      <c r="Q75" s="68"/>
      <c r="R75" s="68"/>
      <c r="S75" s="68"/>
      <c r="T75" s="68"/>
      <c r="U75" s="69"/>
      <c r="V75" s="69"/>
      <c r="W75" s="67" t="s">
        <v>186</v>
      </c>
      <c r="X75" s="67"/>
      <c r="Y75" s="68" t="s">
        <v>131</v>
      </c>
      <c r="Z75" s="68"/>
      <c r="AA75" s="46">
        <f>U75*W75</f>
        <v>0</v>
      </c>
    </row>
    <row r="76" spans="2:27" ht="12.95" customHeight="1"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1" t="s">
        <v>187</v>
      </c>
      <c r="O76" s="71"/>
      <c r="P76" s="71"/>
      <c r="Q76" s="71"/>
      <c r="R76" s="71"/>
      <c r="S76" s="71"/>
      <c r="T76" s="71"/>
      <c r="U76" s="70"/>
      <c r="V76" s="70"/>
      <c r="W76" s="70"/>
      <c r="X76" s="70"/>
      <c r="Y76" s="70"/>
      <c r="Z76" s="70"/>
      <c r="AA76" s="46"/>
    </row>
    <row r="77" spans="2:27" ht="12.95" customHeight="1">
      <c r="B77" s="67">
        <v>10</v>
      </c>
      <c r="C77" s="67"/>
      <c r="D77" s="68" t="s">
        <v>188</v>
      </c>
      <c r="E77" s="68"/>
      <c r="F77" s="68"/>
      <c r="G77" s="68"/>
      <c r="H77" s="68"/>
      <c r="I77" s="68"/>
      <c r="J77" s="68"/>
      <c r="K77" s="68"/>
      <c r="L77" s="68"/>
      <c r="M77" s="68"/>
      <c r="N77" s="68" t="s">
        <v>189</v>
      </c>
      <c r="O77" s="68"/>
      <c r="P77" s="68"/>
      <c r="Q77" s="68"/>
      <c r="R77" s="68"/>
      <c r="S77" s="68"/>
      <c r="T77" s="68"/>
      <c r="U77" s="69"/>
      <c r="V77" s="69"/>
      <c r="W77" s="67" t="s">
        <v>149</v>
      </c>
      <c r="X77" s="67"/>
      <c r="Y77" s="68" t="s">
        <v>131</v>
      </c>
      <c r="Z77" s="68"/>
      <c r="AA77" s="46">
        <f>U77*W77</f>
        <v>0</v>
      </c>
    </row>
    <row r="78" spans="2:27" ht="12.95" customHeight="1"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1" t="s">
        <v>190</v>
      </c>
      <c r="O78" s="71"/>
      <c r="P78" s="71"/>
      <c r="Q78" s="71"/>
      <c r="R78" s="71"/>
      <c r="S78" s="71"/>
      <c r="T78" s="71"/>
      <c r="U78" s="70"/>
      <c r="V78" s="70"/>
      <c r="W78" s="70"/>
      <c r="X78" s="70"/>
      <c r="Y78" s="70"/>
      <c r="Z78" s="70"/>
      <c r="AA78" s="46"/>
    </row>
    <row r="79" spans="2:27" ht="12.95" customHeight="1">
      <c r="B79" s="67">
        <v>11</v>
      </c>
      <c r="C79" s="67"/>
      <c r="D79" s="68" t="s">
        <v>191</v>
      </c>
      <c r="E79" s="68"/>
      <c r="F79" s="68"/>
      <c r="G79" s="68"/>
      <c r="H79" s="68"/>
      <c r="I79" s="68"/>
      <c r="J79" s="68"/>
      <c r="K79" s="68"/>
      <c r="L79" s="68"/>
      <c r="M79" s="68"/>
      <c r="N79" s="68" t="s">
        <v>192</v>
      </c>
      <c r="O79" s="68"/>
      <c r="P79" s="68"/>
      <c r="Q79" s="68"/>
      <c r="R79" s="68"/>
      <c r="S79" s="68"/>
      <c r="T79" s="68"/>
      <c r="U79" s="69"/>
      <c r="V79" s="69"/>
      <c r="W79" s="67" t="s">
        <v>130</v>
      </c>
      <c r="X79" s="67"/>
      <c r="Y79" s="68" t="s">
        <v>131</v>
      </c>
      <c r="Z79" s="68"/>
      <c r="AA79" s="46">
        <f>U79*W79</f>
        <v>0</v>
      </c>
    </row>
    <row r="80" spans="2:27" ht="12.95" customHeight="1"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5" t="s">
        <v>132</v>
      </c>
      <c r="O80" s="75"/>
      <c r="P80" s="75"/>
      <c r="Q80" s="75"/>
      <c r="R80" s="75"/>
      <c r="S80" s="75"/>
      <c r="T80" s="75"/>
      <c r="U80" s="75"/>
      <c r="V80" s="75"/>
      <c r="W80" s="70"/>
      <c r="X80" s="70"/>
      <c r="Y80" s="70"/>
      <c r="Z80" s="70"/>
      <c r="AA80" s="46"/>
    </row>
    <row r="81" spans="2:27" ht="12.95" customHeight="1">
      <c r="B81" s="67">
        <v>12</v>
      </c>
      <c r="C81" s="67"/>
      <c r="D81" s="68" t="s">
        <v>193</v>
      </c>
      <c r="E81" s="68"/>
      <c r="F81" s="68"/>
      <c r="G81" s="68"/>
      <c r="H81" s="68"/>
      <c r="I81" s="68"/>
      <c r="J81" s="68"/>
      <c r="K81" s="68"/>
      <c r="L81" s="68"/>
      <c r="M81" s="68"/>
      <c r="N81" s="68" t="s">
        <v>194</v>
      </c>
      <c r="O81" s="68"/>
      <c r="P81" s="68"/>
      <c r="Q81" s="68"/>
      <c r="R81" s="68"/>
      <c r="S81" s="68"/>
      <c r="T81" s="68"/>
      <c r="U81" s="69"/>
      <c r="V81" s="69"/>
      <c r="W81" s="67" t="s">
        <v>195</v>
      </c>
      <c r="X81" s="67"/>
      <c r="Y81" s="68" t="s">
        <v>131</v>
      </c>
      <c r="Z81" s="68"/>
      <c r="AA81" s="46">
        <f>U81*W81</f>
        <v>0</v>
      </c>
    </row>
    <row r="82" spans="2:27" ht="12.95" customHeight="1"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5" t="s">
        <v>196</v>
      </c>
      <c r="O82" s="75"/>
      <c r="P82" s="75"/>
      <c r="Q82" s="75"/>
      <c r="R82" s="75"/>
      <c r="S82" s="75"/>
      <c r="T82" s="75"/>
      <c r="U82" s="75"/>
      <c r="V82" s="75"/>
      <c r="W82" s="70"/>
      <c r="X82" s="70"/>
      <c r="Y82" s="70"/>
      <c r="Z82" s="70"/>
      <c r="AA82" s="46"/>
    </row>
    <row r="83" spans="2:27" ht="12.95" customHeight="1">
      <c r="B83" s="67">
        <v>13</v>
      </c>
      <c r="C83" s="67"/>
      <c r="D83" s="68" t="s">
        <v>197</v>
      </c>
      <c r="E83" s="68"/>
      <c r="F83" s="68"/>
      <c r="G83" s="68"/>
      <c r="H83" s="68"/>
      <c r="I83" s="68"/>
      <c r="J83" s="68"/>
      <c r="K83" s="68"/>
      <c r="L83" s="68"/>
      <c r="M83" s="68"/>
      <c r="N83" s="68" t="s">
        <v>198</v>
      </c>
      <c r="O83" s="68"/>
      <c r="P83" s="68"/>
      <c r="Q83" s="68"/>
      <c r="R83" s="68"/>
      <c r="S83" s="68"/>
      <c r="T83" s="68"/>
      <c r="U83" s="69"/>
      <c r="V83" s="69"/>
      <c r="W83" s="67" t="s">
        <v>182</v>
      </c>
      <c r="X83" s="67"/>
      <c r="Y83" s="68" t="s">
        <v>131</v>
      </c>
      <c r="Z83" s="68"/>
      <c r="AA83" s="46">
        <f>U83*W83</f>
        <v>0</v>
      </c>
    </row>
    <row r="84" spans="2:27" ht="12.95" customHeight="1"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1" t="s">
        <v>183</v>
      </c>
      <c r="O84" s="71"/>
      <c r="P84" s="71"/>
      <c r="Q84" s="71"/>
      <c r="R84" s="71"/>
      <c r="S84" s="71"/>
      <c r="T84" s="71"/>
      <c r="U84" s="70"/>
      <c r="V84" s="70"/>
      <c r="W84" s="70"/>
      <c r="X84" s="70"/>
      <c r="Y84" s="70"/>
      <c r="Z84" s="70"/>
      <c r="AA84" s="46"/>
    </row>
    <row r="85" spans="2:27" ht="12.95" customHeight="1">
      <c r="B85" s="67">
        <v>14</v>
      </c>
      <c r="C85" s="67"/>
      <c r="D85" s="68" t="s">
        <v>199</v>
      </c>
      <c r="E85" s="68"/>
      <c r="F85" s="68"/>
      <c r="G85" s="68"/>
      <c r="H85" s="68"/>
      <c r="I85" s="68"/>
      <c r="J85" s="68"/>
      <c r="K85" s="68"/>
      <c r="L85" s="68"/>
      <c r="M85" s="68"/>
      <c r="N85" s="68" t="s">
        <v>200</v>
      </c>
      <c r="O85" s="68"/>
      <c r="P85" s="68"/>
      <c r="Q85" s="68"/>
      <c r="R85" s="68"/>
      <c r="S85" s="68"/>
      <c r="T85" s="68"/>
      <c r="U85" s="69"/>
      <c r="V85" s="69"/>
      <c r="W85" s="67" t="s">
        <v>186</v>
      </c>
      <c r="X85" s="67"/>
      <c r="Y85" s="68" t="s">
        <v>131</v>
      </c>
      <c r="Z85" s="68"/>
      <c r="AA85" s="46">
        <f>U85*W85</f>
        <v>0</v>
      </c>
    </row>
    <row r="86" spans="2:27" ht="12.95" customHeight="1"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1" t="s">
        <v>187</v>
      </c>
      <c r="O86" s="71"/>
      <c r="P86" s="71"/>
      <c r="Q86" s="71"/>
      <c r="R86" s="71"/>
      <c r="S86" s="71"/>
      <c r="T86" s="71"/>
      <c r="U86" s="70"/>
      <c r="V86" s="70"/>
      <c r="W86" s="70"/>
      <c r="X86" s="70"/>
      <c r="Y86" s="70"/>
      <c r="Z86" s="70"/>
      <c r="AA86" s="46"/>
    </row>
    <row r="87" spans="2:27" ht="12.95" customHeight="1">
      <c r="B87" s="67">
        <v>15</v>
      </c>
      <c r="C87" s="67"/>
      <c r="D87" s="68" t="s">
        <v>201</v>
      </c>
      <c r="E87" s="68"/>
      <c r="F87" s="68"/>
      <c r="G87" s="68"/>
      <c r="H87" s="68"/>
      <c r="I87" s="68"/>
      <c r="J87" s="68"/>
      <c r="K87" s="68"/>
      <c r="L87" s="68"/>
      <c r="M87" s="68"/>
      <c r="N87" s="68" t="s">
        <v>202</v>
      </c>
      <c r="O87" s="68"/>
      <c r="P87" s="68"/>
      <c r="Q87" s="68"/>
      <c r="R87" s="68"/>
      <c r="S87" s="68"/>
      <c r="T87" s="68"/>
      <c r="U87" s="69"/>
      <c r="V87" s="69"/>
      <c r="W87" s="67" t="s">
        <v>149</v>
      </c>
      <c r="X87" s="67"/>
      <c r="Y87" s="68" t="s">
        <v>131</v>
      </c>
      <c r="Z87" s="68"/>
      <c r="AA87" s="46">
        <f>U87*W87</f>
        <v>0</v>
      </c>
    </row>
    <row r="88" spans="2:27" ht="12.95" customHeight="1"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1" t="s">
        <v>190</v>
      </c>
      <c r="O88" s="71"/>
      <c r="P88" s="71"/>
      <c r="Q88" s="71"/>
      <c r="R88" s="71"/>
      <c r="S88" s="71"/>
      <c r="T88" s="71"/>
      <c r="U88" s="70"/>
      <c r="V88" s="70"/>
      <c r="W88" s="70"/>
      <c r="X88" s="70"/>
      <c r="Y88" s="70"/>
      <c r="Z88" s="70"/>
      <c r="AA88" s="46"/>
    </row>
    <row r="89" spans="2:27" ht="24" customHeight="1">
      <c r="B89" s="67">
        <v>16</v>
      </c>
      <c r="C89" s="67"/>
      <c r="D89" s="68" t="s">
        <v>203</v>
      </c>
      <c r="E89" s="68"/>
      <c r="F89" s="68"/>
      <c r="G89" s="68"/>
      <c r="H89" s="68"/>
      <c r="I89" s="68"/>
      <c r="J89" s="68"/>
      <c r="K89" s="68"/>
      <c r="L89" s="68"/>
      <c r="M89" s="68"/>
      <c r="N89" s="68" t="s">
        <v>204</v>
      </c>
      <c r="O89" s="68"/>
      <c r="P89" s="68"/>
      <c r="Q89" s="68"/>
      <c r="R89" s="68"/>
      <c r="S89" s="68"/>
      <c r="T89" s="68"/>
      <c r="U89" s="69"/>
      <c r="V89" s="69"/>
      <c r="W89" s="67" t="s">
        <v>162</v>
      </c>
      <c r="X89" s="67"/>
      <c r="Y89" s="68" t="s">
        <v>163</v>
      </c>
      <c r="Z89" s="68"/>
      <c r="AA89" s="46">
        <f>U89*W89</f>
        <v>0</v>
      </c>
    </row>
    <row r="90" spans="2:27" ht="12.95" customHeight="1"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1" t="s">
        <v>164</v>
      </c>
      <c r="O90" s="71"/>
      <c r="P90" s="71"/>
      <c r="Q90" s="71"/>
      <c r="R90" s="71"/>
      <c r="S90" s="71"/>
      <c r="T90" s="71"/>
      <c r="U90" s="70"/>
      <c r="V90" s="70"/>
      <c r="W90" s="70"/>
      <c r="X90" s="70"/>
      <c r="Y90" s="70"/>
      <c r="Z90" s="70"/>
      <c r="AA90" s="46"/>
    </row>
    <row r="91" spans="2:27" ht="12.95" customHeight="1">
      <c r="B91" s="67">
        <v>17</v>
      </c>
      <c r="C91" s="67"/>
      <c r="D91" s="68" t="s">
        <v>205</v>
      </c>
      <c r="E91" s="68"/>
      <c r="F91" s="68"/>
      <c r="G91" s="68"/>
      <c r="H91" s="68"/>
      <c r="I91" s="68"/>
      <c r="J91" s="68"/>
      <c r="K91" s="68"/>
      <c r="L91" s="68"/>
      <c r="M91" s="68"/>
      <c r="N91" s="68" t="s">
        <v>206</v>
      </c>
      <c r="O91" s="68"/>
      <c r="P91" s="68"/>
      <c r="Q91" s="68"/>
      <c r="R91" s="68"/>
      <c r="S91" s="68"/>
      <c r="T91" s="68"/>
      <c r="U91" s="69"/>
      <c r="V91" s="69"/>
      <c r="W91" s="67" t="s">
        <v>162</v>
      </c>
      <c r="X91" s="67"/>
      <c r="Y91" s="68" t="s">
        <v>163</v>
      </c>
      <c r="Z91" s="68"/>
      <c r="AA91" s="46">
        <f>U91*W91</f>
        <v>0</v>
      </c>
    </row>
    <row r="92" spans="2:27" ht="12.95" customHeight="1"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1" t="s">
        <v>164</v>
      </c>
      <c r="O92" s="71"/>
      <c r="P92" s="71"/>
      <c r="Q92" s="71"/>
      <c r="R92" s="71"/>
      <c r="S92" s="71"/>
      <c r="T92" s="71"/>
      <c r="U92" s="70"/>
      <c r="V92" s="70"/>
      <c r="W92" s="70"/>
      <c r="X92" s="70"/>
      <c r="Y92" s="70"/>
      <c r="Z92" s="70"/>
      <c r="AA92" s="47"/>
    </row>
    <row r="93" spans="2:27" ht="12.95" customHeight="1"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1"/>
      <c r="O93" s="71"/>
      <c r="P93" s="71"/>
      <c r="Q93" s="71"/>
      <c r="R93" s="71"/>
      <c r="S93" s="71"/>
      <c r="T93" s="71"/>
      <c r="U93" s="70"/>
      <c r="V93" s="70"/>
      <c r="W93" s="70"/>
      <c r="X93" s="70"/>
      <c r="Y93" s="70"/>
      <c r="Z93" s="70"/>
      <c r="AA93" s="46"/>
    </row>
    <row r="94" spans="2:27" ht="12.95" customHeight="1"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3"/>
      <c r="V94" s="83"/>
      <c r="W94" s="80" t="s">
        <v>154</v>
      </c>
      <c r="X94" s="80"/>
      <c r="Y94" s="80"/>
      <c r="Z94" s="80"/>
      <c r="AA94" s="49">
        <f>SUM(AA62:AA92)</f>
        <v>0</v>
      </c>
    </row>
    <row r="95" spans="2:27" ht="12.95" customHeight="1"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1"/>
      <c r="O95" s="71"/>
      <c r="P95" s="71"/>
      <c r="Q95" s="71"/>
      <c r="R95" s="71"/>
      <c r="S95" s="71"/>
      <c r="T95" s="71"/>
      <c r="U95" s="70"/>
      <c r="V95" s="70"/>
      <c r="W95" s="70"/>
      <c r="X95" s="70"/>
      <c r="Y95" s="70"/>
      <c r="Z95" s="70"/>
      <c r="AA95" s="46"/>
    </row>
    <row r="96" spans="2:27" ht="12.95" customHeight="1"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1"/>
      <c r="O96" s="71"/>
      <c r="P96" s="71"/>
      <c r="Q96" s="71"/>
      <c r="R96" s="71"/>
      <c r="S96" s="71"/>
      <c r="T96" s="71"/>
      <c r="U96" s="70"/>
      <c r="V96" s="70"/>
      <c r="W96" s="70"/>
      <c r="X96" s="70"/>
      <c r="Y96" s="70"/>
      <c r="Z96" s="70"/>
      <c r="AA96" s="46"/>
    </row>
    <row r="97" spans="2:27" ht="12.95" customHeight="1"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1"/>
      <c r="O97" s="71"/>
      <c r="P97" s="71"/>
      <c r="Q97" s="71"/>
      <c r="R97" s="71"/>
      <c r="S97" s="71"/>
      <c r="T97" s="71"/>
      <c r="U97" s="70"/>
      <c r="V97" s="70"/>
      <c r="W97" s="70"/>
      <c r="X97" s="70"/>
      <c r="Y97" s="70"/>
      <c r="Z97" s="70"/>
      <c r="AA97" s="46"/>
    </row>
    <row r="98" spans="2:27" ht="2.85" customHeight="1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2:27" ht="409.6" hidden="1" customHeight="1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2:27" ht="17.100000000000001" customHeight="1">
      <c r="B100" s="62" t="s">
        <v>45</v>
      </c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</row>
    <row r="101" spans="2:27" ht="2.85" customHeight="1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</row>
    <row r="102" spans="2:27" ht="15" customHeight="1">
      <c r="B102" s="63" t="s">
        <v>65</v>
      </c>
      <c r="C102" s="63"/>
      <c r="D102" s="64" t="s">
        <v>66</v>
      </c>
      <c r="E102" s="64"/>
      <c r="F102" s="64"/>
      <c r="G102" s="64"/>
      <c r="H102" s="64"/>
      <c r="I102" s="64"/>
      <c r="J102" s="64"/>
      <c r="K102" s="64"/>
      <c r="L102" s="64"/>
      <c r="M102" s="64"/>
      <c r="N102" s="64" t="s">
        <v>29</v>
      </c>
      <c r="O102" s="64"/>
      <c r="P102" s="64"/>
      <c r="Q102" s="64"/>
      <c r="R102" s="64"/>
      <c r="S102" s="64"/>
      <c r="T102" s="64"/>
      <c r="U102" s="63" t="s">
        <v>67</v>
      </c>
      <c r="V102" s="63"/>
      <c r="W102" s="63" t="s">
        <v>68</v>
      </c>
      <c r="X102" s="63"/>
      <c r="Y102" s="64" t="s">
        <v>69</v>
      </c>
      <c r="Z102" s="64"/>
      <c r="AA102" s="45" t="s">
        <v>70</v>
      </c>
    </row>
    <row r="103" spans="2:27" ht="12.95" customHeight="1">
      <c r="B103" s="67">
        <v>1</v>
      </c>
      <c r="C103" s="67"/>
      <c r="D103" s="68" t="s">
        <v>207</v>
      </c>
      <c r="E103" s="68"/>
      <c r="F103" s="68"/>
      <c r="G103" s="68"/>
      <c r="H103" s="68"/>
      <c r="I103" s="68"/>
      <c r="J103" s="68"/>
      <c r="K103" s="68"/>
      <c r="L103" s="68"/>
      <c r="M103" s="68"/>
      <c r="N103" s="68" t="s">
        <v>208</v>
      </c>
      <c r="O103" s="68"/>
      <c r="P103" s="68"/>
      <c r="Q103" s="68"/>
      <c r="R103" s="68"/>
      <c r="S103" s="68"/>
      <c r="T103" s="68"/>
      <c r="U103" s="69"/>
      <c r="V103" s="69"/>
      <c r="W103" s="67" t="s">
        <v>209</v>
      </c>
      <c r="X103" s="67"/>
      <c r="Y103" s="68" t="s">
        <v>74</v>
      </c>
      <c r="Z103" s="68"/>
      <c r="AA103" s="46">
        <f>U103*W103</f>
        <v>0</v>
      </c>
    </row>
    <row r="104" spans="2:27" ht="12.95" customHeight="1">
      <c r="B104" s="67">
        <v>2</v>
      </c>
      <c r="C104" s="67"/>
      <c r="D104" s="68" t="s">
        <v>210</v>
      </c>
      <c r="E104" s="68"/>
      <c r="F104" s="68"/>
      <c r="G104" s="68"/>
      <c r="H104" s="68"/>
      <c r="I104" s="68"/>
      <c r="J104" s="68"/>
      <c r="K104" s="68"/>
      <c r="L104" s="68"/>
      <c r="M104" s="68"/>
      <c r="N104" s="68" t="s">
        <v>211</v>
      </c>
      <c r="O104" s="68"/>
      <c r="P104" s="68"/>
      <c r="Q104" s="68"/>
      <c r="R104" s="68"/>
      <c r="S104" s="68"/>
      <c r="T104" s="68"/>
      <c r="U104" s="69"/>
      <c r="V104" s="69"/>
      <c r="W104" s="67" t="s">
        <v>106</v>
      </c>
      <c r="X104" s="67"/>
      <c r="Y104" s="68" t="s">
        <v>74</v>
      </c>
      <c r="Z104" s="68"/>
      <c r="AA104" s="46">
        <f>U104*W104</f>
        <v>0</v>
      </c>
    </row>
    <row r="105" spans="2:27" ht="12.95" customHeight="1">
      <c r="B105" s="67">
        <v>3</v>
      </c>
      <c r="C105" s="67"/>
      <c r="D105" s="68" t="s">
        <v>212</v>
      </c>
      <c r="E105" s="68"/>
      <c r="F105" s="68"/>
      <c r="G105" s="68"/>
      <c r="H105" s="68"/>
      <c r="I105" s="68"/>
      <c r="J105" s="68"/>
      <c r="K105" s="68"/>
      <c r="L105" s="68"/>
      <c r="M105" s="68"/>
      <c r="N105" s="68" t="s">
        <v>213</v>
      </c>
      <c r="O105" s="68"/>
      <c r="P105" s="68"/>
      <c r="Q105" s="68"/>
      <c r="R105" s="68"/>
      <c r="S105" s="68"/>
      <c r="T105" s="68"/>
      <c r="U105" s="69"/>
      <c r="V105" s="69"/>
      <c r="W105" s="67" t="s">
        <v>106</v>
      </c>
      <c r="X105" s="67"/>
      <c r="Y105" s="68" t="s">
        <v>74</v>
      </c>
      <c r="Z105" s="68"/>
      <c r="AA105" s="46">
        <f>U105*W105</f>
        <v>0</v>
      </c>
    </row>
    <row r="106" spans="2:27" ht="12.95" customHeight="1">
      <c r="B106" s="67">
        <v>4</v>
      </c>
      <c r="C106" s="67"/>
      <c r="D106" s="68" t="s">
        <v>214</v>
      </c>
      <c r="E106" s="68"/>
      <c r="F106" s="68"/>
      <c r="G106" s="68"/>
      <c r="H106" s="68"/>
      <c r="I106" s="68"/>
      <c r="J106" s="68"/>
      <c r="K106" s="68"/>
      <c r="L106" s="68"/>
      <c r="M106" s="68"/>
      <c r="N106" s="68" t="s">
        <v>215</v>
      </c>
      <c r="O106" s="68"/>
      <c r="P106" s="68"/>
      <c r="Q106" s="68"/>
      <c r="R106" s="68"/>
      <c r="S106" s="68"/>
      <c r="T106" s="68"/>
      <c r="U106" s="69"/>
      <c r="V106" s="69"/>
      <c r="W106" s="67" t="s">
        <v>195</v>
      </c>
      <c r="X106" s="67"/>
      <c r="Y106" s="68" t="s">
        <v>131</v>
      </c>
      <c r="Z106" s="68"/>
      <c r="AA106" s="46">
        <f>U106*W106</f>
        <v>0</v>
      </c>
    </row>
    <row r="107" spans="2:27" ht="12.95" customHeight="1"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5" t="s">
        <v>196</v>
      </c>
      <c r="O107" s="75"/>
      <c r="P107" s="75"/>
      <c r="Q107" s="75"/>
      <c r="R107" s="75"/>
      <c r="S107" s="75"/>
      <c r="T107" s="75"/>
      <c r="U107" s="75"/>
      <c r="V107" s="75"/>
      <c r="W107" s="70"/>
      <c r="X107" s="70"/>
      <c r="Y107" s="70"/>
      <c r="Z107" s="70"/>
      <c r="AA107" s="46"/>
    </row>
    <row r="108" spans="2:27" ht="12.95" customHeight="1">
      <c r="B108" s="67">
        <v>5</v>
      </c>
      <c r="C108" s="67"/>
      <c r="D108" s="68" t="s">
        <v>216</v>
      </c>
      <c r="E108" s="68"/>
      <c r="F108" s="68"/>
      <c r="G108" s="68"/>
      <c r="H108" s="68"/>
      <c r="I108" s="68"/>
      <c r="J108" s="68"/>
      <c r="K108" s="68"/>
      <c r="L108" s="68"/>
      <c r="M108" s="68"/>
      <c r="N108" s="68" t="s">
        <v>217</v>
      </c>
      <c r="O108" s="68"/>
      <c r="P108" s="68"/>
      <c r="Q108" s="68"/>
      <c r="R108" s="68"/>
      <c r="S108" s="68"/>
      <c r="T108" s="68"/>
      <c r="U108" s="69"/>
      <c r="V108" s="69"/>
      <c r="W108" s="67" t="s">
        <v>106</v>
      </c>
      <c r="X108" s="67"/>
      <c r="Y108" s="68" t="s">
        <v>74</v>
      </c>
      <c r="Z108" s="68"/>
      <c r="AA108" s="46">
        <f>U108*W108</f>
        <v>0</v>
      </c>
    </row>
    <row r="109" spans="2:27" ht="12.95" customHeight="1">
      <c r="B109" s="67">
        <v>6</v>
      </c>
      <c r="C109" s="67"/>
      <c r="D109" s="68" t="s">
        <v>218</v>
      </c>
      <c r="E109" s="68"/>
      <c r="F109" s="68"/>
      <c r="G109" s="68"/>
      <c r="H109" s="68"/>
      <c r="I109" s="68"/>
      <c r="J109" s="68"/>
      <c r="K109" s="68"/>
      <c r="L109" s="68"/>
      <c r="M109" s="68"/>
      <c r="N109" s="68" t="s">
        <v>219</v>
      </c>
      <c r="O109" s="68"/>
      <c r="P109" s="68"/>
      <c r="Q109" s="68"/>
      <c r="R109" s="68"/>
      <c r="S109" s="68"/>
      <c r="T109" s="68"/>
      <c r="U109" s="69"/>
      <c r="V109" s="69"/>
      <c r="W109" s="67" t="s">
        <v>103</v>
      </c>
      <c r="X109" s="67"/>
      <c r="Y109" s="68" t="s">
        <v>74</v>
      </c>
      <c r="Z109" s="68"/>
      <c r="AA109" s="46">
        <f>U109*W109</f>
        <v>0</v>
      </c>
    </row>
    <row r="110" spans="2:27" ht="12.95" customHeight="1">
      <c r="B110" s="67">
        <v>7</v>
      </c>
      <c r="C110" s="67"/>
      <c r="D110" s="68" t="s">
        <v>220</v>
      </c>
      <c r="E110" s="68"/>
      <c r="F110" s="68"/>
      <c r="G110" s="68"/>
      <c r="H110" s="68"/>
      <c r="I110" s="68"/>
      <c r="J110" s="68"/>
      <c r="K110" s="68"/>
      <c r="L110" s="68"/>
      <c r="M110" s="68"/>
      <c r="N110" s="68" t="s">
        <v>221</v>
      </c>
      <c r="O110" s="68"/>
      <c r="P110" s="68"/>
      <c r="Q110" s="68"/>
      <c r="R110" s="68"/>
      <c r="S110" s="68"/>
      <c r="T110" s="68"/>
      <c r="U110" s="69"/>
      <c r="V110" s="69"/>
      <c r="W110" s="67" t="s">
        <v>103</v>
      </c>
      <c r="X110" s="67"/>
      <c r="Y110" s="68" t="s">
        <v>74</v>
      </c>
      <c r="Z110" s="68"/>
      <c r="AA110" s="46">
        <f>U110*W110</f>
        <v>0</v>
      </c>
    </row>
    <row r="111" spans="2:27" ht="12.95" customHeight="1">
      <c r="B111" s="67">
        <v>8</v>
      </c>
      <c r="C111" s="67"/>
      <c r="D111" s="68" t="s">
        <v>222</v>
      </c>
      <c r="E111" s="68"/>
      <c r="F111" s="68"/>
      <c r="G111" s="68"/>
      <c r="H111" s="68"/>
      <c r="I111" s="68"/>
      <c r="J111" s="68"/>
      <c r="K111" s="68"/>
      <c r="L111" s="68"/>
      <c r="M111" s="68"/>
      <c r="N111" s="68" t="s">
        <v>223</v>
      </c>
      <c r="O111" s="68"/>
      <c r="P111" s="68"/>
      <c r="Q111" s="68"/>
      <c r="R111" s="68"/>
      <c r="S111" s="68"/>
      <c r="T111" s="68"/>
      <c r="U111" s="69"/>
      <c r="V111" s="69"/>
      <c r="W111" s="67" t="s">
        <v>106</v>
      </c>
      <c r="X111" s="67"/>
      <c r="Y111" s="68" t="s">
        <v>74</v>
      </c>
      <c r="Z111" s="68"/>
      <c r="AA111" s="46">
        <f>U111*W111</f>
        <v>0</v>
      </c>
    </row>
    <row r="112" spans="2:27" ht="12.95" customHeight="1">
      <c r="B112" s="67">
        <v>9</v>
      </c>
      <c r="C112" s="67"/>
      <c r="D112" s="68" t="s">
        <v>224</v>
      </c>
      <c r="E112" s="68"/>
      <c r="F112" s="68"/>
      <c r="G112" s="68"/>
      <c r="H112" s="68"/>
      <c r="I112" s="68"/>
      <c r="J112" s="68"/>
      <c r="K112" s="68"/>
      <c r="L112" s="68"/>
      <c r="M112" s="68"/>
      <c r="N112" s="68" t="s">
        <v>225</v>
      </c>
      <c r="O112" s="68"/>
      <c r="P112" s="68"/>
      <c r="Q112" s="68"/>
      <c r="R112" s="68"/>
      <c r="S112" s="68"/>
      <c r="T112" s="68"/>
      <c r="U112" s="69"/>
      <c r="V112" s="69"/>
      <c r="W112" s="67" t="s">
        <v>106</v>
      </c>
      <c r="X112" s="67"/>
      <c r="Y112" s="68" t="s">
        <v>74</v>
      </c>
      <c r="Z112" s="68"/>
      <c r="AA112" s="46">
        <f>U112*W112</f>
        <v>0</v>
      </c>
    </row>
    <row r="113" spans="2:27" ht="12.95" customHeight="1">
      <c r="B113" s="67"/>
      <c r="C113" s="67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9"/>
      <c r="V113" s="69"/>
      <c r="W113" s="67"/>
      <c r="X113" s="67"/>
      <c r="Y113" s="68"/>
      <c r="Z113" s="68"/>
      <c r="AA113" s="46"/>
    </row>
    <row r="114" spans="2:27" ht="12.95" customHeight="1"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3"/>
      <c r="V114" s="83"/>
      <c r="W114" s="80" t="s">
        <v>226</v>
      </c>
      <c r="X114" s="80"/>
      <c r="Y114" s="80"/>
      <c r="Z114" s="80"/>
      <c r="AA114" s="49">
        <f>SUM(AA103:AA112)</f>
        <v>0</v>
      </c>
    </row>
    <row r="115" spans="2:27" ht="12.95" customHeight="1">
      <c r="B115" s="67"/>
      <c r="C115" s="67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9"/>
      <c r="V115" s="69"/>
      <c r="W115" s="67"/>
      <c r="X115" s="67"/>
      <c r="Y115" s="68"/>
      <c r="Z115" s="68"/>
      <c r="AA115" s="46"/>
    </row>
    <row r="116" spans="2:27" ht="12.95" customHeight="1">
      <c r="B116" s="67"/>
      <c r="C116" s="67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9"/>
      <c r="V116" s="69"/>
      <c r="W116" s="67"/>
      <c r="X116" s="67"/>
      <c r="Y116" s="68"/>
      <c r="Z116" s="68"/>
      <c r="AA116" s="46"/>
    </row>
    <row r="117" spans="2:27" ht="12.95" customHeight="1">
      <c r="B117" s="67"/>
      <c r="C117" s="67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9"/>
      <c r="V117" s="69"/>
      <c r="W117" s="67"/>
      <c r="X117" s="67"/>
      <c r="Y117" s="68"/>
      <c r="Z117" s="68"/>
      <c r="AA117" s="46"/>
    </row>
    <row r="118" spans="2:27" ht="2.85" customHeight="1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</row>
    <row r="119" spans="2:27" ht="409.6" hidden="1" customHeight="1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</row>
    <row r="120" spans="2:27" ht="17.100000000000001" customHeight="1">
      <c r="B120" s="62" t="s">
        <v>227</v>
      </c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</row>
    <row r="121" spans="2:27" ht="2.85" customHeight="1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</row>
    <row r="122" spans="2:27" ht="15" customHeight="1">
      <c r="B122" s="63" t="s">
        <v>65</v>
      </c>
      <c r="C122" s="63"/>
      <c r="D122" s="64" t="s">
        <v>66</v>
      </c>
      <c r="E122" s="64"/>
      <c r="F122" s="64"/>
      <c r="G122" s="64"/>
      <c r="H122" s="64"/>
      <c r="I122" s="64"/>
      <c r="J122" s="64"/>
      <c r="K122" s="64"/>
      <c r="L122" s="64"/>
      <c r="M122" s="64"/>
      <c r="N122" s="64" t="s">
        <v>29</v>
      </c>
      <c r="O122" s="64"/>
      <c r="P122" s="64"/>
      <c r="Q122" s="64"/>
      <c r="R122" s="64"/>
      <c r="S122" s="64"/>
      <c r="T122" s="64"/>
      <c r="U122" s="63" t="s">
        <v>67</v>
      </c>
      <c r="V122" s="63"/>
      <c r="W122" s="63" t="s">
        <v>68</v>
      </c>
      <c r="X122" s="63"/>
      <c r="Y122" s="64" t="s">
        <v>69</v>
      </c>
      <c r="Z122" s="64"/>
      <c r="AA122" s="45" t="s">
        <v>70</v>
      </c>
    </row>
    <row r="123" spans="2:27" ht="12.95" customHeight="1">
      <c r="B123" s="86">
        <v>1</v>
      </c>
      <c r="C123" s="86"/>
      <c r="D123" s="85" t="s">
        <v>228</v>
      </c>
      <c r="E123" s="85"/>
      <c r="F123" s="85"/>
      <c r="G123" s="85"/>
      <c r="H123" s="85"/>
      <c r="I123" s="85"/>
      <c r="J123" s="85"/>
      <c r="K123" s="85"/>
      <c r="L123" s="85"/>
      <c r="M123" s="85"/>
      <c r="N123" s="85" t="s">
        <v>229</v>
      </c>
      <c r="O123" s="85"/>
      <c r="P123" s="85"/>
      <c r="Q123" s="85"/>
      <c r="R123" s="85"/>
      <c r="S123" s="85"/>
      <c r="T123" s="85"/>
      <c r="U123" s="84"/>
      <c r="V123" s="84"/>
      <c r="W123" s="84">
        <v>15</v>
      </c>
      <c r="X123" s="84"/>
      <c r="Y123" s="85" t="s">
        <v>74</v>
      </c>
      <c r="Z123" s="85"/>
      <c r="AA123" s="46">
        <f>U123*W123</f>
        <v>0</v>
      </c>
    </row>
    <row r="124" spans="2:27" ht="12.95" customHeight="1">
      <c r="B124" s="67">
        <v>2</v>
      </c>
      <c r="C124" s="67"/>
      <c r="D124" s="68" t="s">
        <v>230</v>
      </c>
      <c r="E124" s="68"/>
      <c r="F124" s="68"/>
      <c r="G124" s="68"/>
      <c r="H124" s="68"/>
      <c r="I124" s="68"/>
      <c r="J124" s="68"/>
      <c r="K124" s="68"/>
      <c r="L124" s="68"/>
      <c r="M124" s="68"/>
      <c r="N124" s="68" t="s">
        <v>231</v>
      </c>
      <c r="O124" s="68"/>
      <c r="P124" s="68"/>
      <c r="Q124" s="68"/>
      <c r="R124" s="68"/>
      <c r="S124" s="68"/>
      <c r="T124" s="68"/>
      <c r="U124" s="69"/>
      <c r="V124" s="69"/>
      <c r="W124" s="69">
        <v>480</v>
      </c>
      <c r="X124" s="69"/>
      <c r="Y124" s="68" t="s">
        <v>131</v>
      </c>
      <c r="Z124" s="68"/>
      <c r="AA124" s="46">
        <f>U124*W124</f>
        <v>0</v>
      </c>
    </row>
    <row r="125" spans="2:27" ht="12.95" customHeight="1"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75" t="s">
        <v>232</v>
      </c>
      <c r="O125" s="75"/>
      <c r="P125" s="75"/>
      <c r="Q125" s="75"/>
      <c r="R125" s="75"/>
      <c r="S125" s="75"/>
      <c r="T125" s="75"/>
      <c r="U125" s="75"/>
      <c r="V125" s="75"/>
      <c r="W125" s="68"/>
      <c r="X125" s="68"/>
      <c r="Y125" s="68"/>
      <c r="Z125" s="68"/>
      <c r="AA125" s="46"/>
    </row>
    <row r="126" spans="2:27" ht="12.95" customHeight="1">
      <c r="B126" s="67">
        <v>3</v>
      </c>
      <c r="C126" s="67"/>
      <c r="D126" s="68" t="s">
        <v>233</v>
      </c>
      <c r="E126" s="68"/>
      <c r="F126" s="68"/>
      <c r="G126" s="68"/>
      <c r="H126" s="68"/>
      <c r="I126" s="68"/>
      <c r="J126" s="68"/>
      <c r="K126" s="68"/>
      <c r="L126" s="68"/>
      <c r="M126" s="68"/>
      <c r="N126" s="68" t="s">
        <v>234</v>
      </c>
      <c r="O126" s="68"/>
      <c r="P126" s="68"/>
      <c r="Q126" s="68"/>
      <c r="R126" s="68"/>
      <c r="S126" s="68"/>
      <c r="T126" s="68"/>
      <c r="U126" s="69"/>
      <c r="V126" s="69"/>
      <c r="W126" s="69">
        <v>26</v>
      </c>
      <c r="X126" s="69"/>
      <c r="Y126" s="68" t="s">
        <v>131</v>
      </c>
      <c r="Z126" s="68"/>
      <c r="AA126" s="46">
        <f>U126*W126</f>
        <v>0</v>
      </c>
    </row>
    <row r="127" spans="2:27" ht="12.95" customHeight="1"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71" t="s">
        <v>136</v>
      </c>
      <c r="O127" s="71"/>
      <c r="P127" s="71"/>
      <c r="Q127" s="71"/>
      <c r="R127" s="71"/>
      <c r="S127" s="71"/>
      <c r="T127" s="71"/>
      <c r="U127" s="68"/>
      <c r="V127" s="68"/>
      <c r="W127" s="68"/>
      <c r="X127" s="68"/>
      <c r="Y127" s="68"/>
      <c r="Z127" s="68"/>
      <c r="AA127" s="46"/>
    </row>
    <row r="128" spans="2:27" ht="12.95" customHeight="1">
      <c r="B128" s="67">
        <v>4</v>
      </c>
      <c r="C128" s="67"/>
      <c r="D128" s="68" t="s">
        <v>235</v>
      </c>
      <c r="E128" s="68"/>
      <c r="F128" s="68"/>
      <c r="G128" s="68"/>
      <c r="H128" s="68"/>
      <c r="I128" s="68"/>
      <c r="J128" s="68"/>
      <c r="K128" s="68"/>
      <c r="L128" s="68"/>
      <c r="M128" s="68"/>
      <c r="N128" s="68" t="s">
        <v>236</v>
      </c>
      <c r="O128" s="68"/>
      <c r="P128" s="68"/>
      <c r="Q128" s="68"/>
      <c r="R128" s="68"/>
      <c r="S128" s="68"/>
      <c r="T128" s="68"/>
      <c r="U128" s="69"/>
      <c r="V128" s="69"/>
      <c r="W128" s="69">
        <v>8</v>
      </c>
      <c r="X128" s="69"/>
      <c r="Y128" s="68" t="s">
        <v>74</v>
      </c>
      <c r="Z128" s="68"/>
      <c r="AA128" s="46">
        <f>U128*W128</f>
        <v>0</v>
      </c>
    </row>
    <row r="129" spans="2:27" ht="12.95" customHeight="1">
      <c r="B129" s="67">
        <v>5</v>
      </c>
      <c r="C129" s="67"/>
      <c r="D129" s="68" t="s">
        <v>237</v>
      </c>
      <c r="E129" s="68"/>
      <c r="F129" s="68"/>
      <c r="G129" s="68"/>
      <c r="H129" s="68"/>
      <c r="I129" s="68"/>
      <c r="J129" s="68"/>
      <c r="K129" s="68"/>
      <c r="L129" s="68"/>
      <c r="M129" s="68"/>
      <c r="N129" s="68" t="s">
        <v>238</v>
      </c>
      <c r="O129" s="68"/>
      <c r="P129" s="68"/>
      <c r="Q129" s="68"/>
      <c r="R129" s="68"/>
      <c r="S129" s="68"/>
      <c r="T129" s="68"/>
      <c r="U129" s="69"/>
      <c r="V129" s="69"/>
      <c r="W129" s="69">
        <v>15</v>
      </c>
      <c r="X129" s="69"/>
      <c r="Y129" s="68" t="s">
        <v>74</v>
      </c>
      <c r="Z129" s="68"/>
      <c r="AA129" s="46">
        <f>U129*W129</f>
        <v>0</v>
      </c>
    </row>
    <row r="130" spans="2:27" ht="12.95" customHeight="1"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71" t="s">
        <v>139</v>
      </c>
      <c r="O130" s="71"/>
      <c r="P130" s="71"/>
      <c r="Q130" s="71"/>
      <c r="R130" s="71"/>
      <c r="S130" s="71"/>
      <c r="T130" s="71"/>
      <c r="U130" s="68"/>
      <c r="V130" s="68"/>
      <c r="W130" s="68"/>
      <c r="X130" s="68"/>
      <c r="Y130" s="68"/>
      <c r="Z130" s="68"/>
      <c r="AA130" s="46"/>
    </row>
    <row r="131" spans="2:27" ht="12.95" customHeight="1">
      <c r="B131" s="67">
        <v>6</v>
      </c>
      <c r="C131" s="67"/>
      <c r="D131" s="68" t="s">
        <v>239</v>
      </c>
      <c r="E131" s="68"/>
      <c r="F131" s="68"/>
      <c r="G131" s="68"/>
      <c r="H131" s="68"/>
      <c r="I131" s="68"/>
      <c r="J131" s="68"/>
      <c r="K131" s="68"/>
      <c r="L131" s="68"/>
      <c r="M131" s="68"/>
      <c r="N131" s="68" t="s">
        <v>240</v>
      </c>
      <c r="O131" s="68"/>
      <c r="P131" s="68"/>
      <c r="Q131" s="68"/>
      <c r="R131" s="68"/>
      <c r="S131" s="68"/>
      <c r="T131" s="68"/>
      <c r="U131" s="69"/>
      <c r="V131" s="69"/>
      <c r="W131" s="69">
        <v>1</v>
      </c>
      <c r="X131" s="69"/>
      <c r="Y131" s="68" t="s">
        <v>74</v>
      </c>
      <c r="Z131" s="68"/>
      <c r="AA131" s="46">
        <f>U131*W131</f>
        <v>0</v>
      </c>
    </row>
    <row r="132" spans="2:27" ht="12.95" customHeight="1">
      <c r="B132" s="67">
        <v>7</v>
      </c>
      <c r="C132" s="67"/>
      <c r="D132" s="68" t="s">
        <v>241</v>
      </c>
      <c r="E132" s="68"/>
      <c r="F132" s="68"/>
      <c r="G132" s="68"/>
      <c r="H132" s="68"/>
      <c r="I132" s="68"/>
      <c r="J132" s="68"/>
      <c r="K132" s="68"/>
      <c r="L132" s="68"/>
      <c r="M132" s="68"/>
      <c r="N132" s="68" t="s">
        <v>242</v>
      </c>
      <c r="O132" s="68"/>
      <c r="P132" s="68"/>
      <c r="Q132" s="68"/>
      <c r="R132" s="68"/>
      <c r="S132" s="68"/>
      <c r="T132" s="68"/>
      <c r="U132" s="69"/>
      <c r="V132" s="69"/>
      <c r="W132" s="69">
        <v>4</v>
      </c>
      <c r="X132" s="69"/>
      <c r="Y132" s="68" t="s">
        <v>74</v>
      </c>
      <c r="Z132" s="68"/>
      <c r="AA132" s="46">
        <f>U132*W132</f>
        <v>0</v>
      </c>
    </row>
    <row r="133" spans="2:27" ht="12.95" customHeight="1">
      <c r="B133" s="67">
        <v>8</v>
      </c>
      <c r="C133" s="67"/>
      <c r="D133" s="68" t="s">
        <v>243</v>
      </c>
      <c r="E133" s="68"/>
      <c r="F133" s="68"/>
      <c r="G133" s="68"/>
      <c r="H133" s="68"/>
      <c r="I133" s="68"/>
      <c r="J133" s="68"/>
      <c r="K133" s="68"/>
      <c r="L133" s="68"/>
      <c r="M133" s="68"/>
      <c r="N133" s="68" t="s">
        <v>244</v>
      </c>
      <c r="O133" s="68"/>
      <c r="P133" s="68"/>
      <c r="Q133" s="68"/>
      <c r="R133" s="68"/>
      <c r="S133" s="68"/>
      <c r="T133" s="68"/>
      <c r="U133" s="69"/>
      <c r="V133" s="69"/>
      <c r="W133" s="69">
        <v>135</v>
      </c>
      <c r="X133" s="69"/>
      <c r="Y133" s="68" t="s">
        <v>131</v>
      </c>
      <c r="Z133" s="68"/>
      <c r="AA133" s="46">
        <f>U133*W133</f>
        <v>0</v>
      </c>
    </row>
    <row r="134" spans="2:27" ht="12.95" customHeight="1"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71" t="s">
        <v>146</v>
      </c>
      <c r="O134" s="71"/>
      <c r="P134" s="71"/>
      <c r="Q134" s="71"/>
      <c r="R134" s="71"/>
      <c r="S134" s="71"/>
      <c r="T134" s="71"/>
      <c r="U134" s="68"/>
      <c r="V134" s="68"/>
      <c r="W134" s="68"/>
      <c r="X134" s="68"/>
      <c r="Y134" s="68"/>
      <c r="Z134" s="68"/>
      <c r="AA134" s="46"/>
    </row>
    <row r="135" spans="2:27" ht="12.95" customHeight="1">
      <c r="B135" s="67">
        <v>9</v>
      </c>
      <c r="C135" s="67"/>
      <c r="D135" s="68" t="s">
        <v>245</v>
      </c>
      <c r="E135" s="68"/>
      <c r="F135" s="68"/>
      <c r="G135" s="68"/>
      <c r="H135" s="68"/>
      <c r="I135" s="68"/>
      <c r="J135" s="68"/>
      <c r="K135" s="68"/>
      <c r="L135" s="68"/>
      <c r="M135" s="68"/>
      <c r="N135" s="68" t="s">
        <v>246</v>
      </c>
      <c r="O135" s="68"/>
      <c r="P135" s="68"/>
      <c r="Q135" s="68"/>
      <c r="R135" s="68"/>
      <c r="S135" s="68"/>
      <c r="T135" s="68"/>
      <c r="U135" s="69"/>
      <c r="V135" s="69"/>
      <c r="W135" s="69">
        <v>45</v>
      </c>
      <c r="X135" s="69"/>
      <c r="Y135" s="68" t="s">
        <v>131</v>
      </c>
      <c r="Z135" s="68"/>
      <c r="AA135" s="46">
        <f>U135*W135</f>
        <v>0</v>
      </c>
    </row>
    <row r="136" spans="2:27" ht="12.95" customHeight="1">
      <c r="B136" s="67">
        <v>10</v>
      </c>
      <c r="C136" s="67"/>
      <c r="D136" s="68" t="s">
        <v>247</v>
      </c>
      <c r="E136" s="68"/>
      <c r="F136" s="68"/>
      <c r="G136" s="68"/>
      <c r="H136" s="68"/>
      <c r="I136" s="68"/>
      <c r="J136" s="68"/>
      <c r="K136" s="68"/>
      <c r="L136" s="68"/>
      <c r="M136" s="68"/>
      <c r="N136" s="68" t="s">
        <v>248</v>
      </c>
      <c r="O136" s="68"/>
      <c r="P136" s="68"/>
      <c r="Q136" s="68"/>
      <c r="R136" s="68"/>
      <c r="S136" s="68"/>
      <c r="T136" s="68"/>
      <c r="U136" s="69"/>
      <c r="V136" s="69"/>
      <c r="W136" s="69">
        <v>530</v>
      </c>
      <c r="X136" s="69"/>
      <c r="Y136" s="68" t="s">
        <v>131</v>
      </c>
      <c r="Z136" s="68"/>
      <c r="AA136" s="46">
        <f>U136*W136</f>
        <v>0</v>
      </c>
    </row>
    <row r="137" spans="2:27" ht="12.95" customHeight="1"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75" t="s">
        <v>153</v>
      </c>
      <c r="O137" s="75"/>
      <c r="P137" s="75"/>
      <c r="Q137" s="75"/>
      <c r="R137" s="75"/>
      <c r="S137" s="75"/>
      <c r="T137" s="75"/>
      <c r="U137" s="75"/>
      <c r="V137" s="75"/>
      <c r="W137" s="68"/>
      <c r="X137" s="68"/>
      <c r="Y137" s="68"/>
      <c r="Z137" s="68"/>
      <c r="AA137" s="46"/>
    </row>
    <row r="138" spans="2:27" ht="24" customHeight="1">
      <c r="B138" s="67">
        <v>11</v>
      </c>
      <c r="C138" s="67"/>
      <c r="D138" s="68" t="s">
        <v>249</v>
      </c>
      <c r="E138" s="68"/>
      <c r="F138" s="68"/>
      <c r="G138" s="68"/>
      <c r="H138" s="68"/>
      <c r="I138" s="68"/>
      <c r="J138" s="68"/>
      <c r="K138" s="68"/>
      <c r="L138" s="68"/>
      <c r="M138" s="68"/>
      <c r="N138" s="68" t="s">
        <v>250</v>
      </c>
      <c r="O138" s="68"/>
      <c r="P138" s="68"/>
      <c r="Q138" s="68"/>
      <c r="R138" s="68"/>
      <c r="S138" s="68"/>
      <c r="T138" s="68"/>
      <c r="U138" s="69"/>
      <c r="V138" s="69"/>
      <c r="W138" s="69">
        <v>1</v>
      </c>
      <c r="X138" s="69"/>
      <c r="Y138" s="68" t="s">
        <v>74</v>
      </c>
      <c r="Z138" s="68"/>
      <c r="AA138" s="46">
        <f t="shared" ref="AA138:AA146" si="1">U138*W138</f>
        <v>0</v>
      </c>
    </row>
    <row r="139" spans="2:27" ht="12.95" customHeight="1">
      <c r="B139" s="67">
        <v>12</v>
      </c>
      <c r="C139" s="67"/>
      <c r="D139" s="68" t="s">
        <v>251</v>
      </c>
      <c r="E139" s="68"/>
      <c r="F139" s="68"/>
      <c r="G139" s="68"/>
      <c r="H139" s="68"/>
      <c r="I139" s="68"/>
      <c r="J139" s="68"/>
      <c r="K139" s="68"/>
      <c r="L139" s="68"/>
      <c r="M139" s="68"/>
      <c r="N139" s="68" t="s">
        <v>252</v>
      </c>
      <c r="O139" s="68"/>
      <c r="P139" s="68"/>
      <c r="Q139" s="68"/>
      <c r="R139" s="68"/>
      <c r="S139" s="68"/>
      <c r="T139" s="68"/>
      <c r="U139" s="69"/>
      <c r="V139" s="69"/>
      <c r="W139" s="69">
        <v>9</v>
      </c>
      <c r="X139" s="69"/>
      <c r="Y139" s="68" t="s">
        <v>74</v>
      </c>
      <c r="Z139" s="68"/>
      <c r="AA139" s="46">
        <f t="shared" si="1"/>
        <v>0</v>
      </c>
    </row>
    <row r="140" spans="2:27" ht="12.95" customHeight="1">
      <c r="B140" s="67">
        <v>13</v>
      </c>
      <c r="C140" s="67"/>
      <c r="D140" s="68" t="s">
        <v>253</v>
      </c>
      <c r="E140" s="68"/>
      <c r="F140" s="68"/>
      <c r="G140" s="68"/>
      <c r="H140" s="68"/>
      <c r="I140" s="68"/>
      <c r="J140" s="68"/>
      <c r="K140" s="68"/>
      <c r="L140" s="68"/>
      <c r="M140" s="68"/>
      <c r="N140" s="68" t="s">
        <v>254</v>
      </c>
      <c r="O140" s="68"/>
      <c r="P140" s="68"/>
      <c r="Q140" s="68"/>
      <c r="R140" s="68"/>
      <c r="S140" s="68"/>
      <c r="T140" s="68"/>
      <c r="U140" s="69"/>
      <c r="V140" s="69"/>
      <c r="W140" s="69">
        <v>18</v>
      </c>
      <c r="X140" s="69"/>
      <c r="Y140" s="68" t="s">
        <v>74</v>
      </c>
      <c r="Z140" s="68"/>
      <c r="AA140" s="46">
        <f t="shared" si="1"/>
        <v>0</v>
      </c>
    </row>
    <row r="141" spans="2:27" ht="24" customHeight="1">
      <c r="B141" s="67">
        <v>14</v>
      </c>
      <c r="C141" s="67"/>
      <c r="D141" s="68" t="s">
        <v>255</v>
      </c>
      <c r="E141" s="68"/>
      <c r="F141" s="68"/>
      <c r="G141" s="68"/>
      <c r="H141" s="68"/>
      <c r="I141" s="68"/>
      <c r="J141" s="68"/>
      <c r="K141" s="68"/>
      <c r="L141" s="68"/>
      <c r="M141" s="68"/>
      <c r="N141" s="68" t="s">
        <v>256</v>
      </c>
      <c r="O141" s="68"/>
      <c r="P141" s="68"/>
      <c r="Q141" s="68"/>
      <c r="R141" s="68"/>
      <c r="S141" s="68"/>
      <c r="T141" s="68"/>
      <c r="U141" s="69"/>
      <c r="V141" s="69"/>
      <c r="W141" s="69">
        <v>6</v>
      </c>
      <c r="X141" s="69"/>
      <c r="Y141" s="68" t="s">
        <v>74</v>
      </c>
      <c r="Z141" s="68"/>
      <c r="AA141" s="46">
        <f t="shared" si="1"/>
        <v>0</v>
      </c>
    </row>
    <row r="142" spans="2:27" ht="24" customHeight="1">
      <c r="B142" s="67">
        <v>15</v>
      </c>
      <c r="C142" s="67"/>
      <c r="D142" s="68" t="s">
        <v>257</v>
      </c>
      <c r="E142" s="68"/>
      <c r="F142" s="68"/>
      <c r="G142" s="68"/>
      <c r="H142" s="68"/>
      <c r="I142" s="68"/>
      <c r="J142" s="68"/>
      <c r="K142" s="68"/>
      <c r="L142" s="68"/>
      <c r="M142" s="68"/>
      <c r="N142" s="68" t="s">
        <v>258</v>
      </c>
      <c r="O142" s="68"/>
      <c r="P142" s="68"/>
      <c r="Q142" s="68"/>
      <c r="R142" s="68"/>
      <c r="S142" s="68"/>
      <c r="T142" s="68"/>
      <c r="U142" s="69"/>
      <c r="V142" s="69"/>
      <c r="W142" s="69">
        <v>6</v>
      </c>
      <c r="X142" s="69"/>
      <c r="Y142" s="68" t="s">
        <v>74</v>
      </c>
      <c r="Z142" s="68"/>
      <c r="AA142" s="46">
        <f t="shared" si="1"/>
        <v>0</v>
      </c>
    </row>
    <row r="143" spans="2:27" ht="24" customHeight="1">
      <c r="B143" s="67">
        <v>16</v>
      </c>
      <c r="C143" s="67"/>
      <c r="D143" s="68" t="s">
        <v>259</v>
      </c>
      <c r="E143" s="68"/>
      <c r="F143" s="68"/>
      <c r="G143" s="68"/>
      <c r="H143" s="68"/>
      <c r="I143" s="68"/>
      <c r="J143" s="68"/>
      <c r="K143" s="68"/>
      <c r="L143" s="68"/>
      <c r="M143" s="68"/>
      <c r="N143" s="68" t="s">
        <v>260</v>
      </c>
      <c r="O143" s="68"/>
      <c r="P143" s="68"/>
      <c r="Q143" s="68"/>
      <c r="R143" s="68"/>
      <c r="S143" s="68"/>
      <c r="T143" s="68"/>
      <c r="U143" s="69"/>
      <c r="V143" s="69"/>
      <c r="W143" s="69">
        <v>7</v>
      </c>
      <c r="X143" s="69"/>
      <c r="Y143" s="68" t="s">
        <v>74</v>
      </c>
      <c r="Z143" s="68"/>
      <c r="AA143" s="46">
        <f t="shared" si="1"/>
        <v>0</v>
      </c>
    </row>
    <row r="144" spans="2:27" ht="24" customHeight="1">
      <c r="B144" s="67">
        <v>17</v>
      </c>
      <c r="C144" s="67"/>
      <c r="D144" s="68" t="s">
        <v>261</v>
      </c>
      <c r="E144" s="68"/>
      <c r="F144" s="68"/>
      <c r="G144" s="68"/>
      <c r="H144" s="68"/>
      <c r="I144" s="68"/>
      <c r="J144" s="68"/>
      <c r="K144" s="68"/>
      <c r="L144" s="68"/>
      <c r="M144" s="68"/>
      <c r="N144" s="68" t="s">
        <v>262</v>
      </c>
      <c r="O144" s="68"/>
      <c r="P144" s="68"/>
      <c r="Q144" s="68"/>
      <c r="R144" s="68"/>
      <c r="S144" s="68"/>
      <c r="T144" s="68"/>
      <c r="U144" s="69"/>
      <c r="V144" s="69"/>
      <c r="W144" s="69">
        <v>5</v>
      </c>
      <c r="X144" s="69"/>
      <c r="Y144" s="68" t="s">
        <v>74</v>
      </c>
      <c r="Z144" s="68"/>
      <c r="AA144" s="46">
        <f t="shared" si="1"/>
        <v>0</v>
      </c>
    </row>
    <row r="145" spans="2:27" ht="24" customHeight="1">
      <c r="B145" s="67">
        <v>18</v>
      </c>
      <c r="C145" s="67"/>
      <c r="D145" s="68" t="s">
        <v>263</v>
      </c>
      <c r="E145" s="68"/>
      <c r="F145" s="68"/>
      <c r="G145" s="68"/>
      <c r="H145" s="68"/>
      <c r="I145" s="68"/>
      <c r="J145" s="68"/>
      <c r="K145" s="68"/>
      <c r="L145" s="68"/>
      <c r="M145" s="68"/>
      <c r="N145" s="68" t="s">
        <v>264</v>
      </c>
      <c r="O145" s="68"/>
      <c r="P145" s="68"/>
      <c r="Q145" s="68"/>
      <c r="R145" s="68"/>
      <c r="S145" s="68"/>
      <c r="T145" s="68"/>
      <c r="U145" s="69"/>
      <c r="V145" s="69"/>
      <c r="W145" s="69">
        <v>2</v>
      </c>
      <c r="X145" s="69"/>
      <c r="Y145" s="68" t="s">
        <v>74</v>
      </c>
      <c r="Z145" s="68"/>
      <c r="AA145" s="46">
        <f t="shared" si="1"/>
        <v>0</v>
      </c>
    </row>
    <row r="146" spans="2:27" ht="24" customHeight="1">
      <c r="B146" s="67">
        <v>19</v>
      </c>
      <c r="C146" s="67"/>
      <c r="D146" s="68" t="s">
        <v>265</v>
      </c>
      <c r="E146" s="68"/>
      <c r="F146" s="68"/>
      <c r="G146" s="68"/>
      <c r="H146" s="68"/>
      <c r="I146" s="68"/>
      <c r="J146" s="68"/>
      <c r="K146" s="68"/>
      <c r="L146" s="68"/>
      <c r="M146" s="68"/>
      <c r="N146" s="68" t="s">
        <v>266</v>
      </c>
      <c r="O146" s="68"/>
      <c r="P146" s="68"/>
      <c r="Q146" s="68"/>
      <c r="R146" s="68"/>
      <c r="S146" s="68"/>
      <c r="T146" s="68"/>
      <c r="U146" s="69"/>
      <c r="V146" s="69"/>
      <c r="W146" s="69">
        <v>1</v>
      </c>
      <c r="X146" s="69"/>
      <c r="Y146" s="68" t="s">
        <v>74</v>
      </c>
      <c r="Z146" s="68"/>
      <c r="AA146" s="46">
        <f t="shared" si="1"/>
        <v>0</v>
      </c>
    </row>
    <row r="147" spans="2:27" ht="12.95" customHeight="1"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71" t="s">
        <v>124</v>
      </c>
      <c r="O147" s="71"/>
      <c r="P147" s="71"/>
      <c r="Q147" s="71"/>
      <c r="R147" s="71"/>
      <c r="S147" s="71"/>
      <c r="T147" s="71"/>
      <c r="U147" s="68"/>
      <c r="V147" s="68"/>
      <c r="W147" s="68"/>
      <c r="X147" s="68"/>
      <c r="Y147" s="68"/>
      <c r="Z147" s="68"/>
      <c r="AA147" s="46"/>
    </row>
    <row r="148" spans="2:27" ht="24" customHeight="1">
      <c r="B148" s="67">
        <v>20</v>
      </c>
      <c r="C148" s="67"/>
      <c r="D148" s="68" t="s">
        <v>267</v>
      </c>
      <c r="E148" s="68"/>
      <c r="F148" s="68"/>
      <c r="G148" s="68"/>
      <c r="H148" s="68"/>
      <c r="I148" s="68"/>
      <c r="J148" s="68"/>
      <c r="K148" s="68"/>
      <c r="L148" s="68"/>
      <c r="M148" s="68"/>
      <c r="N148" s="68" t="s">
        <v>268</v>
      </c>
      <c r="O148" s="68"/>
      <c r="P148" s="68"/>
      <c r="Q148" s="68"/>
      <c r="R148" s="68"/>
      <c r="S148" s="68"/>
      <c r="T148" s="68"/>
      <c r="U148" s="69"/>
      <c r="V148" s="69"/>
      <c r="W148" s="69">
        <v>10</v>
      </c>
      <c r="X148" s="69"/>
      <c r="Y148" s="68" t="s">
        <v>74</v>
      </c>
      <c r="Z148" s="68"/>
      <c r="AA148" s="46">
        <f>U148*W148</f>
        <v>0</v>
      </c>
    </row>
    <row r="149" spans="2:27" ht="12.95" customHeight="1"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71" t="s">
        <v>124</v>
      </c>
      <c r="O149" s="71"/>
      <c r="P149" s="71"/>
      <c r="Q149" s="71"/>
      <c r="R149" s="71"/>
      <c r="S149" s="71"/>
      <c r="T149" s="71"/>
      <c r="U149" s="68"/>
      <c r="V149" s="68"/>
      <c r="W149" s="68"/>
      <c r="X149" s="68"/>
      <c r="Y149" s="68"/>
      <c r="Z149" s="68"/>
      <c r="AA149" s="46"/>
    </row>
    <row r="150" spans="2:27" ht="24" customHeight="1">
      <c r="B150" s="67">
        <v>21</v>
      </c>
      <c r="C150" s="67"/>
      <c r="D150" s="68" t="s">
        <v>269</v>
      </c>
      <c r="E150" s="68"/>
      <c r="F150" s="68"/>
      <c r="G150" s="68"/>
      <c r="H150" s="68"/>
      <c r="I150" s="68"/>
      <c r="J150" s="68"/>
      <c r="K150" s="68"/>
      <c r="L150" s="68"/>
      <c r="M150" s="68"/>
      <c r="N150" s="68" t="s">
        <v>270</v>
      </c>
      <c r="O150" s="68"/>
      <c r="P150" s="68"/>
      <c r="Q150" s="68"/>
      <c r="R150" s="68"/>
      <c r="S150" s="68"/>
      <c r="T150" s="68"/>
      <c r="U150" s="69"/>
      <c r="V150" s="69"/>
      <c r="W150" s="69">
        <v>2</v>
      </c>
      <c r="X150" s="69"/>
      <c r="Y150" s="68" t="s">
        <v>74</v>
      </c>
      <c r="Z150" s="68"/>
      <c r="AA150" s="46">
        <f>U150*W150</f>
        <v>0</v>
      </c>
    </row>
    <row r="151" spans="2:27" ht="12.95" customHeight="1">
      <c r="B151" s="67">
        <v>22</v>
      </c>
      <c r="C151" s="67"/>
      <c r="D151" s="68" t="s">
        <v>271</v>
      </c>
      <c r="E151" s="68"/>
      <c r="F151" s="68"/>
      <c r="G151" s="68"/>
      <c r="H151" s="68"/>
      <c r="I151" s="68"/>
      <c r="J151" s="68"/>
      <c r="K151" s="68"/>
      <c r="L151" s="68"/>
      <c r="M151" s="68"/>
      <c r="N151" s="68" t="s">
        <v>272</v>
      </c>
      <c r="O151" s="68"/>
      <c r="P151" s="68"/>
      <c r="Q151" s="68"/>
      <c r="R151" s="68"/>
      <c r="S151" s="68"/>
      <c r="T151" s="68"/>
      <c r="U151" s="69"/>
      <c r="V151" s="69"/>
      <c r="W151" s="69">
        <v>480</v>
      </c>
      <c r="X151" s="69"/>
      <c r="Y151" s="68" t="s">
        <v>131</v>
      </c>
      <c r="Z151" s="68"/>
      <c r="AA151" s="46">
        <f>U151*W151</f>
        <v>0</v>
      </c>
    </row>
    <row r="152" spans="2:27" ht="12.95" customHeight="1"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75" t="s">
        <v>132</v>
      </c>
      <c r="O152" s="75"/>
      <c r="P152" s="75"/>
      <c r="Q152" s="75"/>
      <c r="R152" s="75"/>
      <c r="S152" s="75"/>
      <c r="T152" s="75"/>
      <c r="U152" s="75"/>
      <c r="V152" s="75"/>
      <c r="W152" s="68"/>
      <c r="X152" s="68"/>
      <c r="Y152" s="68"/>
      <c r="Z152" s="68"/>
      <c r="AA152" s="46"/>
    </row>
    <row r="153" spans="2:27" ht="12.95" customHeight="1">
      <c r="B153" s="67">
        <v>23</v>
      </c>
      <c r="C153" s="67"/>
      <c r="D153" s="68" t="s">
        <v>273</v>
      </c>
      <c r="E153" s="68"/>
      <c r="F153" s="68"/>
      <c r="G153" s="68"/>
      <c r="H153" s="68"/>
      <c r="I153" s="68"/>
      <c r="J153" s="68"/>
      <c r="K153" s="68"/>
      <c r="L153" s="68"/>
      <c r="M153" s="68"/>
      <c r="N153" s="68" t="s">
        <v>274</v>
      </c>
      <c r="O153" s="68"/>
      <c r="P153" s="68"/>
      <c r="Q153" s="68"/>
      <c r="R153" s="68"/>
      <c r="S153" s="68"/>
      <c r="T153" s="68"/>
      <c r="U153" s="69"/>
      <c r="V153" s="69"/>
      <c r="W153" s="69">
        <v>575</v>
      </c>
      <c r="X153" s="69"/>
      <c r="Y153" s="68" t="s">
        <v>131</v>
      </c>
      <c r="Z153" s="68"/>
      <c r="AA153" s="46">
        <f>U153*W153</f>
        <v>0</v>
      </c>
    </row>
    <row r="154" spans="2:27" ht="12.95" customHeight="1"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75" t="s">
        <v>196</v>
      </c>
      <c r="O154" s="75"/>
      <c r="P154" s="75"/>
      <c r="Q154" s="75"/>
      <c r="R154" s="75"/>
      <c r="S154" s="75"/>
      <c r="T154" s="75"/>
      <c r="U154" s="75"/>
      <c r="V154" s="75"/>
      <c r="W154" s="68"/>
      <c r="X154" s="68"/>
      <c r="Y154" s="68"/>
      <c r="Z154" s="68"/>
      <c r="AA154" s="46"/>
    </row>
    <row r="155" spans="2:27" ht="12.95" customHeight="1">
      <c r="B155" s="67">
        <v>24</v>
      </c>
      <c r="C155" s="67"/>
      <c r="D155" s="68" t="s">
        <v>275</v>
      </c>
      <c r="E155" s="68"/>
      <c r="F155" s="68"/>
      <c r="G155" s="68"/>
      <c r="H155" s="68"/>
      <c r="I155" s="68"/>
      <c r="J155" s="68"/>
      <c r="K155" s="68"/>
      <c r="L155" s="68"/>
      <c r="M155" s="68"/>
      <c r="N155" s="68" t="s">
        <v>276</v>
      </c>
      <c r="O155" s="68"/>
      <c r="P155" s="68"/>
      <c r="Q155" s="68"/>
      <c r="R155" s="68"/>
      <c r="S155" s="68"/>
      <c r="T155" s="68"/>
      <c r="U155" s="69"/>
      <c r="V155" s="69"/>
      <c r="W155" s="69">
        <v>6</v>
      </c>
      <c r="X155" s="69"/>
      <c r="Y155" s="68" t="s">
        <v>74</v>
      </c>
      <c r="Z155" s="68"/>
      <c r="AA155" s="46">
        <f>U155*W155</f>
        <v>0</v>
      </c>
    </row>
    <row r="156" spans="2:27" ht="12.95" customHeight="1">
      <c r="B156" s="67">
        <v>25</v>
      </c>
      <c r="C156" s="67"/>
      <c r="D156" s="68" t="s">
        <v>277</v>
      </c>
      <c r="E156" s="68"/>
      <c r="F156" s="68"/>
      <c r="G156" s="68"/>
      <c r="H156" s="68"/>
      <c r="I156" s="68"/>
      <c r="J156" s="68"/>
      <c r="K156" s="68"/>
      <c r="L156" s="68"/>
      <c r="M156" s="68"/>
      <c r="N156" s="68" t="s">
        <v>278</v>
      </c>
      <c r="O156" s="68"/>
      <c r="P156" s="68"/>
      <c r="Q156" s="68"/>
      <c r="R156" s="68"/>
      <c r="S156" s="68"/>
      <c r="T156" s="68"/>
      <c r="U156" s="69"/>
      <c r="V156" s="69"/>
      <c r="W156" s="69">
        <v>7</v>
      </c>
      <c r="X156" s="69"/>
      <c r="Y156" s="68" t="s">
        <v>74</v>
      </c>
      <c r="Z156" s="68"/>
      <c r="AA156" s="46">
        <f>U156*W156</f>
        <v>0</v>
      </c>
    </row>
    <row r="157" spans="2:27" ht="12.95" customHeight="1">
      <c r="B157" s="67"/>
      <c r="C157" s="67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9"/>
      <c r="V157" s="69"/>
      <c r="W157" s="69"/>
      <c r="X157" s="69"/>
      <c r="Y157" s="68"/>
      <c r="Z157" s="68"/>
      <c r="AA157" s="46"/>
    </row>
    <row r="158" spans="2:27" ht="12.95" customHeight="1">
      <c r="B158" s="72"/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4" t="s">
        <v>279</v>
      </c>
      <c r="V158" s="74"/>
      <c r="W158" s="74"/>
      <c r="X158" s="74"/>
      <c r="Y158" s="74"/>
      <c r="Z158" s="74"/>
      <c r="AA158" s="48">
        <f>SUM(AA123:AB157)</f>
        <v>0</v>
      </c>
    </row>
    <row r="159" spans="2:27" ht="12.95" customHeight="1">
      <c r="B159" s="67"/>
      <c r="C159" s="67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9"/>
      <c r="V159" s="69"/>
      <c r="W159" s="69"/>
      <c r="X159" s="69"/>
      <c r="Y159" s="68"/>
      <c r="Z159" s="68"/>
      <c r="AA159" s="46"/>
    </row>
    <row r="160" spans="2:27" ht="12.95" customHeight="1">
      <c r="B160" s="67"/>
      <c r="C160" s="67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87" t="s">
        <v>280</v>
      </c>
      <c r="O160" s="87"/>
      <c r="P160" s="87"/>
      <c r="Q160" s="87"/>
      <c r="R160" s="87"/>
      <c r="S160" s="87"/>
      <c r="T160" s="87"/>
      <c r="U160" s="69">
        <f>SUM(AA123:AA156)</f>
        <v>0</v>
      </c>
      <c r="V160" s="69"/>
      <c r="W160" s="69">
        <v>5</v>
      </c>
      <c r="X160" s="69"/>
      <c r="Y160" s="87" t="s">
        <v>281</v>
      </c>
      <c r="Z160" s="87"/>
      <c r="AA160" s="46">
        <f>U160*W160/100</f>
        <v>0</v>
      </c>
    </row>
    <row r="161" spans="2:27" ht="12.95" customHeight="1">
      <c r="B161" s="67"/>
      <c r="C161" s="67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87" t="s">
        <v>282</v>
      </c>
      <c r="O161" s="87"/>
      <c r="P161" s="87"/>
      <c r="Q161" s="87"/>
      <c r="R161" s="87"/>
      <c r="S161" s="87"/>
      <c r="T161" s="87"/>
      <c r="U161" s="69">
        <f>SUM(AA124+AA126+AA133+AA135+AA136+AA151+AA153)</f>
        <v>0</v>
      </c>
      <c r="V161" s="69"/>
      <c r="W161" s="69">
        <v>5</v>
      </c>
      <c r="X161" s="69"/>
      <c r="Y161" s="87" t="s">
        <v>281</v>
      </c>
      <c r="Z161" s="87"/>
      <c r="AA161" s="46">
        <f>U161*W161/100</f>
        <v>0</v>
      </c>
    </row>
    <row r="162" spans="2:27" ht="12.95" customHeight="1">
      <c r="B162" s="67"/>
      <c r="C162" s="67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9"/>
      <c r="V162" s="69"/>
      <c r="W162" s="69"/>
      <c r="X162" s="69"/>
      <c r="Y162" s="68"/>
      <c r="Z162" s="68"/>
      <c r="AA162" s="46"/>
    </row>
    <row r="163" spans="2:27" ht="12.95" customHeight="1">
      <c r="B163" s="88"/>
      <c r="C163" s="88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0" t="s">
        <v>283</v>
      </c>
      <c r="V163" s="80"/>
      <c r="W163" s="80"/>
      <c r="X163" s="80"/>
      <c r="Y163" s="80"/>
      <c r="Z163" s="80"/>
      <c r="AA163" s="49">
        <f>SUM(AA158:AA162)</f>
        <v>0</v>
      </c>
    </row>
  </sheetData>
  <mergeCells count="834">
    <mergeCell ref="N162:T162"/>
    <mergeCell ref="U162:V162"/>
    <mergeCell ref="N160:T160"/>
    <mergeCell ref="U160:V160"/>
    <mergeCell ref="W162:X162"/>
    <mergeCell ref="Y162:Z162"/>
    <mergeCell ref="B163:C163"/>
    <mergeCell ref="D163:M163"/>
    <mergeCell ref="N163:T163"/>
    <mergeCell ref="U163:Z163"/>
    <mergeCell ref="B162:C162"/>
    <mergeCell ref="D162:M162"/>
    <mergeCell ref="W160:X160"/>
    <mergeCell ref="Y160:Z160"/>
    <mergeCell ref="B161:C161"/>
    <mergeCell ref="D161:M161"/>
    <mergeCell ref="N161:T161"/>
    <mergeCell ref="U161:V161"/>
    <mergeCell ref="W161:X161"/>
    <mergeCell ref="Y161:Z161"/>
    <mergeCell ref="B160:C160"/>
    <mergeCell ref="D160:M160"/>
    <mergeCell ref="B159:C159"/>
    <mergeCell ref="D159:M159"/>
    <mergeCell ref="N159:T159"/>
    <mergeCell ref="U159:V159"/>
    <mergeCell ref="B158:C158"/>
    <mergeCell ref="D158:M158"/>
    <mergeCell ref="N158:T158"/>
    <mergeCell ref="U158:Z158"/>
    <mergeCell ref="W159:X159"/>
    <mergeCell ref="Y159:Z159"/>
    <mergeCell ref="B156:C156"/>
    <mergeCell ref="D156:M156"/>
    <mergeCell ref="N156:T156"/>
    <mergeCell ref="U156:V156"/>
    <mergeCell ref="W156:X156"/>
    <mergeCell ref="Y156:Z156"/>
    <mergeCell ref="B157:C157"/>
    <mergeCell ref="D157:M157"/>
    <mergeCell ref="Y155:Z155"/>
    <mergeCell ref="B154:C154"/>
    <mergeCell ref="D154:M154"/>
    <mergeCell ref="N154:V154"/>
    <mergeCell ref="W154:X154"/>
    <mergeCell ref="N157:T157"/>
    <mergeCell ref="U157:V157"/>
    <mergeCell ref="W157:X157"/>
    <mergeCell ref="Y157:Z157"/>
    <mergeCell ref="B152:C152"/>
    <mergeCell ref="D152:M152"/>
    <mergeCell ref="N152:V152"/>
    <mergeCell ref="W152:X152"/>
    <mergeCell ref="Y154:Z154"/>
    <mergeCell ref="B155:C155"/>
    <mergeCell ref="D155:M155"/>
    <mergeCell ref="N155:T155"/>
    <mergeCell ref="U155:V155"/>
    <mergeCell ref="W155:X155"/>
    <mergeCell ref="D150:M150"/>
    <mergeCell ref="N150:T150"/>
    <mergeCell ref="U150:V150"/>
    <mergeCell ref="Y152:Z152"/>
    <mergeCell ref="B153:C153"/>
    <mergeCell ref="D153:M153"/>
    <mergeCell ref="N153:T153"/>
    <mergeCell ref="U153:V153"/>
    <mergeCell ref="W153:X153"/>
    <mergeCell ref="Y153:Z153"/>
    <mergeCell ref="U148:V148"/>
    <mergeCell ref="W150:X150"/>
    <mergeCell ref="Y150:Z150"/>
    <mergeCell ref="B151:C151"/>
    <mergeCell ref="D151:M151"/>
    <mergeCell ref="N151:T151"/>
    <mergeCell ref="U151:V151"/>
    <mergeCell ref="W151:X151"/>
    <mergeCell ref="Y151:Z151"/>
    <mergeCell ref="B150:C150"/>
    <mergeCell ref="B149:C149"/>
    <mergeCell ref="D149:M149"/>
    <mergeCell ref="N149:T149"/>
    <mergeCell ref="U149:V149"/>
    <mergeCell ref="W149:X149"/>
    <mergeCell ref="Y149:Z149"/>
    <mergeCell ref="Y147:Z147"/>
    <mergeCell ref="B146:C146"/>
    <mergeCell ref="D146:M146"/>
    <mergeCell ref="N146:T146"/>
    <mergeCell ref="U146:V146"/>
    <mergeCell ref="W148:X148"/>
    <mergeCell ref="Y148:Z148"/>
    <mergeCell ref="B148:C148"/>
    <mergeCell ref="D148:M148"/>
    <mergeCell ref="N148:T148"/>
    <mergeCell ref="D144:M144"/>
    <mergeCell ref="N144:T144"/>
    <mergeCell ref="U144:V144"/>
    <mergeCell ref="W146:X146"/>
    <mergeCell ref="Y146:Z146"/>
    <mergeCell ref="B147:C147"/>
    <mergeCell ref="D147:M147"/>
    <mergeCell ref="N147:T147"/>
    <mergeCell ref="U147:V147"/>
    <mergeCell ref="W147:X147"/>
    <mergeCell ref="U142:V142"/>
    <mergeCell ref="W144:X144"/>
    <mergeCell ref="Y144:Z144"/>
    <mergeCell ref="B145:C145"/>
    <mergeCell ref="D145:M145"/>
    <mergeCell ref="N145:T145"/>
    <mergeCell ref="U145:V145"/>
    <mergeCell ref="W145:X145"/>
    <mergeCell ref="Y145:Z145"/>
    <mergeCell ref="B144:C144"/>
    <mergeCell ref="B143:C143"/>
    <mergeCell ref="D143:M143"/>
    <mergeCell ref="N143:T143"/>
    <mergeCell ref="U143:V143"/>
    <mergeCell ref="W143:X143"/>
    <mergeCell ref="Y143:Z143"/>
    <mergeCell ref="Y141:Z141"/>
    <mergeCell ref="B140:C140"/>
    <mergeCell ref="D140:M140"/>
    <mergeCell ref="N140:T140"/>
    <mergeCell ref="U140:V140"/>
    <mergeCell ref="W142:X142"/>
    <mergeCell ref="Y142:Z142"/>
    <mergeCell ref="B142:C142"/>
    <mergeCell ref="D142:M142"/>
    <mergeCell ref="N142:T142"/>
    <mergeCell ref="D138:M138"/>
    <mergeCell ref="N138:T138"/>
    <mergeCell ref="U138:V138"/>
    <mergeCell ref="W140:X140"/>
    <mergeCell ref="Y140:Z140"/>
    <mergeCell ref="B141:C141"/>
    <mergeCell ref="D141:M141"/>
    <mergeCell ref="N141:T141"/>
    <mergeCell ref="U141:V141"/>
    <mergeCell ref="W141:X141"/>
    <mergeCell ref="U136:V136"/>
    <mergeCell ref="W138:X138"/>
    <mergeCell ref="Y138:Z138"/>
    <mergeCell ref="B139:C139"/>
    <mergeCell ref="D139:M139"/>
    <mergeCell ref="N139:T139"/>
    <mergeCell ref="U139:V139"/>
    <mergeCell ref="W139:X139"/>
    <mergeCell ref="Y139:Z139"/>
    <mergeCell ref="B138:C138"/>
    <mergeCell ref="W136:X136"/>
    <mergeCell ref="Y136:Z136"/>
    <mergeCell ref="B137:C137"/>
    <mergeCell ref="D137:M137"/>
    <mergeCell ref="N137:V137"/>
    <mergeCell ref="W137:X137"/>
    <mergeCell ref="Y137:Z137"/>
    <mergeCell ref="B136:C136"/>
    <mergeCell ref="D136:M136"/>
    <mergeCell ref="N136:T136"/>
    <mergeCell ref="B135:C135"/>
    <mergeCell ref="D135:M135"/>
    <mergeCell ref="N135:T135"/>
    <mergeCell ref="U135:V135"/>
    <mergeCell ref="W135:X135"/>
    <mergeCell ref="Y135:Z135"/>
    <mergeCell ref="B132:C132"/>
    <mergeCell ref="D132:M132"/>
    <mergeCell ref="N132:T132"/>
    <mergeCell ref="U132:V132"/>
    <mergeCell ref="W134:X134"/>
    <mergeCell ref="Y134:Z134"/>
    <mergeCell ref="B134:C134"/>
    <mergeCell ref="D134:M134"/>
    <mergeCell ref="N134:T134"/>
    <mergeCell ref="U134:V134"/>
    <mergeCell ref="N130:T130"/>
    <mergeCell ref="U130:V130"/>
    <mergeCell ref="W132:X132"/>
    <mergeCell ref="Y132:Z132"/>
    <mergeCell ref="B133:C133"/>
    <mergeCell ref="D133:M133"/>
    <mergeCell ref="N133:T133"/>
    <mergeCell ref="U133:V133"/>
    <mergeCell ref="W133:X133"/>
    <mergeCell ref="Y133:Z133"/>
    <mergeCell ref="W130:X130"/>
    <mergeCell ref="Y130:Z130"/>
    <mergeCell ref="B131:C131"/>
    <mergeCell ref="D131:M131"/>
    <mergeCell ref="N131:T131"/>
    <mergeCell ref="U131:V131"/>
    <mergeCell ref="W131:X131"/>
    <mergeCell ref="Y131:Z131"/>
    <mergeCell ref="B130:C130"/>
    <mergeCell ref="D130:M130"/>
    <mergeCell ref="B129:C129"/>
    <mergeCell ref="D129:M129"/>
    <mergeCell ref="N129:T129"/>
    <mergeCell ref="U129:V129"/>
    <mergeCell ref="W129:X129"/>
    <mergeCell ref="Y129:Z129"/>
    <mergeCell ref="B126:C126"/>
    <mergeCell ref="D126:M126"/>
    <mergeCell ref="N126:T126"/>
    <mergeCell ref="U126:V126"/>
    <mergeCell ref="W128:X128"/>
    <mergeCell ref="Y128:Z128"/>
    <mergeCell ref="B128:C128"/>
    <mergeCell ref="D128:M128"/>
    <mergeCell ref="N128:T128"/>
    <mergeCell ref="U128:V128"/>
    <mergeCell ref="N124:T124"/>
    <mergeCell ref="U124:V124"/>
    <mergeCell ref="W126:X126"/>
    <mergeCell ref="Y126:Z126"/>
    <mergeCell ref="B127:C127"/>
    <mergeCell ref="D127:M127"/>
    <mergeCell ref="N127:T127"/>
    <mergeCell ref="U127:V127"/>
    <mergeCell ref="W127:X127"/>
    <mergeCell ref="Y127:Z127"/>
    <mergeCell ref="Y122:Z122"/>
    <mergeCell ref="W124:X124"/>
    <mergeCell ref="Y124:Z124"/>
    <mergeCell ref="B125:C125"/>
    <mergeCell ref="D125:M125"/>
    <mergeCell ref="N125:V125"/>
    <mergeCell ref="W125:X125"/>
    <mergeCell ref="Y125:Z125"/>
    <mergeCell ref="B124:C124"/>
    <mergeCell ref="D124:M124"/>
    <mergeCell ref="B123:C123"/>
    <mergeCell ref="D123:M123"/>
    <mergeCell ref="N123:T123"/>
    <mergeCell ref="U123:V123"/>
    <mergeCell ref="B120:AA120"/>
    <mergeCell ref="B122:C122"/>
    <mergeCell ref="D122:M122"/>
    <mergeCell ref="N122:T122"/>
    <mergeCell ref="U122:V122"/>
    <mergeCell ref="W122:X122"/>
    <mergeCell ref="W117:X117"/>
    <mergeCell ref="Y117:Z117"/>
    <mergeCell ref="W123:X123"/>
    <mergeCell ref="Y123:Z123"/>
    <mergeCell ref="B116:C116"/>
    <mergeCell ref="D116:M116"/>
    <mergeCell ref="N116:T116"/>
    <mergeCell ref="U116:V116"/>
    <mergeCell ref="W116:X116"/>
    <mergeCell ref="Y116:Z116"/>
    <mergeCell ref="B114:C114"/>
    <mergeCell ref="D114:M114"/>
    <mergeCell ref="N114:T114"/>
    <mergeCell ref="U114:V114"/>
    <mergeCell ref="N117:T117"/>
    <mergeCell ref="U117:V117"/>
    <mergeCell ref="B117:C117"/>
    <mergeCell ref="D117:M117"/>
    <mergeCell ref="D112:M112"/>
    <mergeCell ref="N112:T112"/>
    <mergeCell ref="U112:V112"/>
    <mergeCell ref="W114:Z114"/>
    <mergeCell ref="B115:C115"/>
    <mergeCell ref="D115:M115"/>
    <mergeCell ref="N115:T115"/>
    <mergeCell ref="U115:V115"/>
    <mergeCell ref="W115:X115"/>
    <mergeCell ref="Y115:Z115"/>
    <mergeCell ref="U110:V110"/>
    <mergeCell ref="W112:X112"/>
    <mergeCell ref="Y112:Z112"/>
    <mergeCell ref="B113:C113"/>
    <mergeCell ref="D113:M113"/>
    <mergeCell ref="N113:T113"/>
    <mergeCell ref="U113:V113"/>
    <mergeCell ref="W113:X113"/>
    <mergeCell ref="Y113:Z113"/>
    <mergeCell ref="B112:C112"/>
    <mergeCell ref="B111:C111"/>
    <mergeCell ref="D111:M111"/>
    <mergeCell ref="N111:T111"/>
    <mergeCell ref="U111:V111"/>
    <mergeCell ref="W111:X111"/>
    <mergeCell ref="Y111:Z111"/>
    <mergeCell ref="Y109:Z109"/>
    <mergeCell ref="B108:C108"/>
    <mergeCell ref="D108:M108"/>
    <mergeCell ref="N108:T108"/>
    <mergeCell ref="U108:V108"/>
    <mergeCell ref="W110:X110"/>
    <mergeCell ref="Y110:Z110"/>
    <mergeCell ref="B110:C110"/>
    <mergeCell ref="D110:M110"/>
    <mergeCell ref="N110:T110"/>
    <mergeCell ref="D106:M106"/>
    <mergeCell ref="N106:T106"/>
    <mergeCell ref="U106:V106"/>
    <mergeCell ref="W108:X108"/>
    <mergeCell ref="Y108:Z108"/>
    <mergeCell ref="B109:C109"/>
    <mergeCell ref="D109:M109"/>
    <mergeCell ref="N109:T109"/>
    <mergeCell ref="U109:V109"/>
    <mergeCell ref="W109:X109"/>
    <mergeCell ref="N104:T104"/>
    <mergeCell ref="U104:V104"/>
    <mergeCell ref="W106:X106"/>
    <mergeCell ref="Y106:Z106"/>
    <mergeCell ref="B107:C107"/>
    <mergeCell ref="D107:M107"/>
    <mergeCell ref="N107:V107"/>
    <mergeCell ref="W107:X107"/>
    <mergeCell ref="Y107:Z107"/>
    <mergeCell ref="B106:C106"/>
    <mergeCell ref="W104:X104"/>
    <mergeCell ref="Y104:Z104"/>
    <mergeCell ref="B105:C105"/>
    <mergeCell ref="D105:M105"/>
    <mergeCell ref="N105:T105"/>
    <mergeCell ref="U105:V105"/>
    <mergeCell ref="W105:X105"/>
    <mergeCell ref="Y105:Z105"/>
    <mergeCell ref="B104:C104"/>
    <mergeCell ref="D104:M104"/>
    <mergeCell ref="B97:C97"/>
    <mergeCell ref="D97:M97"/>
    <mergeCell ref="B103:C103"/>
    <mergeCell ref="D103:M103"/>
    <mergeCell ref="N103:T103"/>
    <mergeCell ref="U103:V103"/>
    <mergeCell ref="B100:AA100"/>
    <mergeCell ref="B102:C102"/>
    <mergeCell ref="D102:M102"/>
    <mergeCell ref="N102:T102"/>
    <mergeCell ref="B96:C96"/>
    <mergeCell ref="D96:M96"/>
    <mergeCell ref="N96:T96"/>
    <mergeCell ref="U96:V96"/>
    <mergeCell ref="W96:X96"/>
    <mergeCell ref="Y96:Z96"/>
    <mergeCell ref="N97:T97"/>
    <mergeCell ref="U97:V97"/>
    <mergeCell ref="W97:X97"/>
    <mergeCell ref="Y97:Z97"/>
    <mergeCell ref="W103:X103"/>
    <mergeCell ref="Y103:Z103"/>
    <mergeCell ref="U102:V102"/>
    <mergeCell ref="W102:X102"/>
    <mergeCell ref="Y102:Z102"/>
    <mergeCell ref="B95:C95"/>
    <mergeCell ref="D95:M95"/>
    <mergeCell ref="N95:T95"/>
    <mergeCell ref="U95:V95"/>
    <mergeCell ref="W95:X95"/>
    <mergeCell ref="Y95:Z95"/>
    <mergeCell ref="Y93:Z93"/>
    <mergeCell ref="B92:C92"/>
    <mergeCell ref="D92:M92"/>
    <mergeCell ref="N92:T92"/>
    <mergeCell ref="U92:V92"/>
    <mergeCell ref="W94:Z94"/>
    <mergeCell ref="B94:C94"/>
    <mergeCell ref="D94:M94"/>
    <mergeCell ref="N94:T94"/>
    <mergeCell ref="U94:V94"/>
    <mergeCell ref="D90:M90"/>
    <mergeCell ref="N90:T90"/>
    <mergeCell ref="U90:V90"/>
    <mergeCell ref="W92:X92"/>
    <mergeCell ref="Y92:Z92"/>
    <mergeCell ref="B93:C93"/>
    <mergeCell ref="D93:M93"/>
    <mergeCell ref="N93:T93"/>
    <mergeCell ref="U93:V93"/>
    <mergeCell ref="W93:X93"/>
    <mergeCell ref="U88:V88"/>
    <mergeCell ref="W90:X90"/>
    <mergeCell ref="Y90:Z90"/>
    <mergeCell ref="B91:C91"/>
    <mergeCell ref="D91:M91"/>
    <mergeCell ref="N91:T91"/>
    <mergeCell ref="U91:V91"/>
    <mergeCell ref="W91:X91"/>
    <mergeCell ref="Y91:Z91"/>
    <mergeCell ref="B90:C90"/>
    <mergeCell ref="B89:C89"/>
    <mergeCell ref="D89:M89"/>
    <mergeCell ref="N89:T89"/>
    <mergeCell ref="U89:V89"/>
    <mergeCell ref="W89:X89"/>
    <mergeCell ref="Y89:Z89"/>
    <mergeCell ref="Y87:Z87"/>
    <mergeCell ref="B86:C86"/>
    <mergeCell ref="D86:M86"/>
    <mergeCell ref="N86:T86"/>
    <mergeCell ref="U86:V86"/>
    <mergeCell ref="W88:X88"/>
    <mergeCell ref="Y88:Z88"/>
    <mergeCell ref="B88:C88"/>
    <mergeCell ref="D88:M88"/>
    <mergeCell ref="N88:T88"/>
    <mergeCell ref="D84:M84"/>
    <mergeCell ref="N84:T84"/>
    <mergeCell ref="U84:V84"/>
    <mergeCell ref="W86:X86"/>
    <mergeCell ref="Y86:Z86"/>
    <mergeCell ref="B87:C87"/>
    <mergeCell ref="D87:M87"/>
    <mergeCell ref="N87:T87"/>
    <mergeCell ref="U87:V87"/>
    <mergeCell ref="W87:X87"/>
    <mergeCell ref="W82:X82"/>
    <mergeCell ref="W84:X84"/>
    <mergeCell ref="Y84:Z84"/>
    <mergeCell ref="B85:C85"/>
    <mergeCell ref="D85:M85"/>
    <mergeCell ref="N85:T85"/>
    <mergeCell ref="U85:V85"/>
    <mergeCell ref="W85:X85"/>
    <mergeCell ref="Y85:Z85"/>
    <mergeCell ref="B84:C84"/>
    <mergeCell ref="Y82:Z82"/>
    <mergeCell ref="B83:C83"/>
    <mergeCell ref="D83:M83"/>
    <mergeCell ref="N83:T83"/>
    <mergeCell ref="U83:V83"/>
    <mergeCell ref="W83:X83"/>
    <mergeCell ref="Y83:Z83"/>
    <mergeCell ref="B82:C82"/>
    <mergeCell ref="D82:M82"/>
    <mergeCell ref="N82:V82"/>
    <mergeCell ref="B81:C81"/>
    <mergeCell ref="D81:M81"/>
    <mergeCell ref="N81:T81"/>
    <mergeCell ref="U81:V81"/>
    <mergeCell ref="W81:X81"/>
    <mergeCell ref="Y81:Z81"/>
    <mergeCell ref="Y79:Z79"/>
    <mergeCell ref="B78:C78"/>
    <mergeCell ref="D78:M78"/>
    <mergeCell ref="N78:T78"/>
    <mergeCell ref="U78:V78"/>
    <mergeCell ref="Y80:Z80"/>
    <mergeCell ref="B80:C80"/>
    <mergeCell ref="D80:M80"/>
    <mergeCell ref="N80:V80"/>
    <mergeCell ref="W80:X80"/>
    <mergeCell ref="D76:M76"/>
    <mergeCell ref="N76:T76"/>
    <mergeCell ref="U76:V76"/>
    <mergeCell ref="W78:X78"/>
    <mergeCell ref="Y78:Z78"/>
    <mergeCell ref="B79:C79"/>
    <mergeCell ref="D79:M79"/>
    <mergeCell ref="N79:T79"/>
    <mergeCell ref="U79:V79"/>
    <mergeCell ref="W79:X79"/>
    <mergeCell ref="U74:V74"/>
    <mergeCell ref="W76:X76"/>
    <mergeCell ref="Y76:Z76"/>
    <mergeCell ref="B77:C77"/>
    <mergeCell ref="D77:M77"/>
    <mergeCell ref="N77:T77"/>
    <mergeCell ref="U77:V77"/>
    <mergeCell ref="W77:X77"/>
    <mergeCell ref="Y77:Z77"/>
    <mergeCell ref="B76:C76"/>
    <mergeCell ref="B75:C75"/>
    <mergeCell ref="D75:M75"/>
    <mergeCell ref="N75:T75"/>
    <mergeCell ref="U75:V75"/>
    <mergeCell ref="W75:X75"/>
    <mergeCell ref="Y75:Z75"/>
    <mergeCell ref="Y73:Z73"/>
    <mergeCell ref="B72:C72"/>
    <mergeCell ref="D72:M72"/>
    <mergeCell ref="N72:T72"/>
    <mergeCell ref="U72:V72"/>
    <mergeCell ref="W74:X74"/>
    <mergeCell ref="Y74:Z74"/>
    <mergeCell ref="B74:C74"/>
    <mergeCell ref="D74:M74"/>
    <mergeCell ref="N74:T74"/>
    <mergeCell ref="D70:M70"/>
    <mergeCell ref="N70:T70"/>
    <mergeCell ref="U70:V70"/>
    <mergeCell ref="W72:X72"/>
    <mergeCell ref="Y72:Z72"/>
    <mergeCell ref="B73:C73"/>
    <mergeCell ref="D73:M73"/>
    <mergeCell ref="N73:T73"/>
    <mergeCell ref="U73:V73"/>
    <mergeCell ref="W73:X73"/>
    <mergeCell ref="U68:V68"/>
    <mergeCell ref="W70:X70"/>
    <mergeCell ref="Y70:Z70"/>
    <mergeCell ref="B71:C71"/>
    <mergeCell ref="D71:M71"/>
    <mergeCell ref="N71:T71"/>
    <mergeCell ref="U71:V71"/>
    <mergeCell ref="W71:X71"/>
    <mergeCell ref="Y71:Z71"/>
    <mergeCell ref="B70:C70"/>
    <mergeCell ref="B69:C69"/>
    <mergeCell ref="D69:M69"/>
    <mergeCell ref="N69:T69"/>
    <mergeCell ref="U69:V69"/>
    <mergeCell ref="W69:X69"/>
    <mergeCell ref="Y69:Z69"/>
    <mergeCell ref="Y67:Z67"/>
    <mergeCell ref="B66:C66"/>
    <mergeCell ref="D66:M66"/>
    <mergeCell ref="N66:T66"/>
    <mergeCell ref="U66:V66"/>
    <mergeCell ref="W68:X68"/>
    <mergeCell ref="Y68:Z68"/>
    <mergeCell ref="B68:C68"/>
    <mergeCell ref="D68:M68"/>
    <mergeCell ref="N68:T68"/>
    <mergeCell ref="D64:M64"/>
    <mergeCell ref="N64:T64"/>
    <mergeCell ref="U64:V64"/>
    <mergeCell ref="W66:X66"/>
    <mergeCell ref="Y66:Z66"/>
    <mergeCell ref="B67:C67"/>
    <mergeCell ref="D67:M67"/>
    <mergeCell ref="N67:T67"/>
    <mergeCell ref="U67:V67"/>
    <mergeCell ref="W67:X67"/>
    <mergeCell ref="U62:V62"/>
    <mergeCell ref="W64:X64"/>
    <mergeCell ref="Y64:Z64"/>
    <mergeCell ref="B65:C65"/>
    <mergeCell ref="D65:M65"/>
    <mergeCell ref="N65:T65"/>
    <mergeCell ref="U65:V65"/>
    <mergeCell ref="W65:X65"/>
    <mergeCell ref="Y65:Z65"/>
    <mergeCell ref="B64:C64"/>
    <mergeCell ref="B63:C63"/>
    <mergeCell ref="D63:M63"/>
    <mergeCell ref="N63:T63"/>
    <mergeCell ref="U63:V63"/>
    <mergeCell ref="W63:X63"/>
    <mergeCell ref="Y63:Z63"/>
    <mergeCell ref="Y61:Z61"/>
    <mergeCell ref="B56:C56"/>
    <mergeCell ref="D56:M56"/>
    <mergeCell ref="N56:T56"/>
    <mergeCell ref="U56:V56"/>
    <mergeCell ref="W62:X62"/>
    <mergeCell ref="Y62:Z62"/>
    <mergeCell ref="B62:C62"/>
    <mergeCell ref="D62:M62"/>
    <mergeCell ref="N62:T62"/>
    <mergeCell ref="N54:T54"/>
    <mergeCell ref="U54:V54"/>
    <mergeCell ref="W56:X56"/>
    <mergeCell ref="Y56:Z56"/>
    <mergeCell ref="B59:AA59"/>
    <mergeCell ref="B61:C61"/>
    <mergeCell ref="D61:M61"/>
    <mergeCell ref="N61:T61"/>
    <mergeCell ref="U61:V61"/>
    <mergeCell ref="W61:X61"/>
    <mergeCell ref="W54:X54"/>
    <mergeCell ref="Y54:Z54"/>
    <mergeCell ref="B55:C55"/>
    <mergeCell ref="D55:M55"/>
    <mergeCell ref="N55:T55"/>
    <mergeCell ref="U55:V55"/>
    <mergeCell ref="W55:X55"/>
    <mergeCell ref="Y55:Z55"/>
    <mergeCell ref="B54:C54"/>
    <mergeCell ref="D54:M54"/>
    <mergeCell ref="W52:X52"/>
    <mergeCell ref="Y52:Z52"/>
    <mergeCell ref="B53:C53"/>
    <mergeCell ref="D53:M53"/>
    <mergeCell ref="N53:T53"/>
    <mergeCell ref="U53:Z53"/>
    <mergeCell ref="B52:C52"/>
    <mergeCell ref="D52:M52"/>
    <mergeCell ref="N52:T52"/>
    <mergeCell ref="U52:V52"/>
    <mergeCell ref="B51:C51"/>
    <mergeCell ref="D51:M51"/>
    <mergeCell ref="N51:T51"/>
    <mergeCell ref="U51:V51"/>
    <mergeCell ref="W51:Z51"/>
    <mergeCell ref="B50:C50"/>
    <mergeCell ref="D50:M50"/>
    <mergeCell ref="N50:V50"/>
    <mergeCell ref="W50:X50"/>
    <mergeCell ref="Y49:Z49"/>
    <mergeCell ref="B48:C48"/>
    <mergeCell ref="D48:M48"/>
    <mergeCell ref="N48:T48"/>
    <mergeCell ref="U48:V48"/>
    <mergeCell ref="Y50:Z50"/>
    <mergeCell ref="D46:M46"/>
    <mergeCell ref="N46:T46"/>
    <mergeCell ref="U46:V46"/>
    <mergeCell ref="W48:X48"/>
    <mergeCell ref="Y48:Z48"/>
    <mergeCell ref="B49:C49"/>
    <mergeCell ref="D49:M49"/>
    <mergeCell ref="N49:T49"/>
    <mergeCell ref="U49:V49"/>
    <mergeCell ref="W49:X49"/>
    <mergeCell ref="U44:V44"/>
    <mergeCell ref="W46:X46"/>
    <mergeCell ref="Y46:Z46"/>
    <mergeCell ref="B47:C47"/>
    <mergeCell ref="D47:M47"/>
    <mergeCell ref="N47:T47"/>
    <mergeCell ref="U47:V47"/>
    <mergeCell ref="W47:X47"/>
    <mergeCell ref="Y47:Z47"/>
    <mergeCell ref="B46:C46"/>
    <mergeCell ref="B45:C45"/>
    <mergeCell ref="D45:M45"/>
    <mergeCell ref="N45:T45"/>
    <mergeCell ref="U45:V45"/>
    <mergeCell ref="W45:X45"/>
    <mergeCell ref="Y45:Z45"/>
    <mergeCell ref="Y43:Z43"/>
    <mergeCell ref="B42:C42"/>
    <mergeCell ref="D42:M42"/>
    <mergeCell ref="N42:T42"/>
    <mergeCell ref="U42:V42"/>
    <mergeCell ref="W44:X44"/>
    <mergeCell ref="Y44:Z44"/>
    <mergeCell ref="B44:C44"/>
    <mergeCell ref="D44:M44"/>
    <mergeCell ref="N44:T44"/>
    <mergeCell ref="D40:M40"/>
    <mergeCell ref="N40:V40"/>
    <mergeCell ref="W40:X40"/>
    <mergeCell ref="W42:X42"/>
    <mergeCell ref="Y42:Z42"/>
    <mergeCell ref="B43:C43"/>
    <mergeCell ref="D43:M43"/>
    <mergeCell ref="N43:T43"/>
    <mergeCell ref="U43:V43"/>
    <mergeCell ref="W43:X43"/>
    <mergeCell ref="N38:T38"/>
    <mergeCell ref="U38:V38"/>
    <mergeCell ref="Y40:Z40"/>
    <mergeCell ref="B41:C41"/>
    <mergeCell ref="D41:M41"/>
    <mergeCell ref="N41:T41"/>
    <mergeCell ref="U41:V41"/>
    <mergeCell ref="W41:X41"/>
    <mergeCell ref="Y41:Z41"/>
    <mergeCell ref="B40:C40"/>
    <mergeCell ref="W38:X38"/>
    <mergeCell ref="Y38:Z38"/>
    <mergeCell ref="B39:C39"/>
    <mergeCell ref="D39:M39"/>
    <mergeCell ref="N39:T39"/>
    <mergeCell ref="U39:V39"/>
    <mergeCell ref="W39:X39"/>
    <mergeCell ref="Y39:Z39"/>
    <mergeCell ref="B38:C38"/>
    <mergeCell ref="D38:M38"/>
    <mergeCell ref="B37:C37"/>
    <mergeCell ref="D37:M37"/>
    <mergeCell ref="N37:T37"/>
    <mergeCell ref="U37:V37"/>
    <mergeCell ref="W37:X37"/>
    <mergeCell ref="Y37:Z37"/>
    <mergeCell ref="B34:C34"/>
    <mergeCell ref="D34:M34"/>
    <mergeCell ref="N34:T34"/>
    <mergeCell ref="U34:V34"/>
    <mergeCell ref="W36:X36"/>
    <mergeCell ref="Y36:Z36"/>
    <mergeCell ref="B36:C36"/>
    <mergeCell ref="D36:M36"/>
    <mergeCell ref="N36:T36"/>
    <mergeCell ref="U36:V36"/>
    <mergeCell ref="N32:T32"/>
    <mergeCell ref="U32:V32"/>
    <mergeCell ref="W34:X34"/>
    <mergeCell ref="Y34:Z34"/>
    <mergeCell ref="B35:C35"/>
    <mergeCell ref="D35:M35"/>
    <mergeCell ref="N35:T35"/>
    <mergeCell ref="U35:V35"/>
    <mergeCell ref="W35:X35"/>
    <mergeCell ref="Y35:Z35"/>
    <mergeCell ref="W32:X32"/>
    <mergeCell ref="Y32:Z32"/>
    <mergeCell ref="B33:C33"/>
    <mergeCell ref="D33:M33"/>
    <mergeCell ref="N33:T33"/>
    <mergeCell ref="U33:V33"/>
    <mergeCell ref="W33:X33"/>
    <mergeCell ref="Y33:Z33"/>
    <mergeCell ref="B32:C32"/>
    <mergeCell ref="D32:M32"/>
    <mergeCell ref="B31:C31"/>
    <mergeCell ref="D31:M31"/>
    <mergeCell ref="N31:T31"/>
    <mergeCell ref="U31:V31"/>
    <mergeCell ref="W31:X31"/>
    <mergeCell ref="Y31:Z31"/>
    <mergeCell ref="B28:C28"/>
    <mergeCell ref="D28:M28"/>
    <mergeCell ref="N28:T28"/>
    <mergeCell ref="U28:V28"/>
    <mergeCell ref="W30:X30"/>
    <mergeCell ref="Y30:Z30"/>
    <mergeCell ref="B30:C30"/>
    <mergeCell ref="D30:M30"/>
    <mergeCell ref="N30:T30"/>
    <mergeCell ref="U30:V30"/>
    <mergeCell ref="N26:T26"/>
    <mergeCell ref="U26:V26"/>
    <mergeCell ref="W28:X28"/>
    <mergeCell ref="Y28:Z28"/>
    <mergeCell ref="B29:C29"/>
    <mergeCell ref="D29:M29"/>
    <mergeCell ref="N29:T29"/>
    <mergeCell ref="U29:V29"/>
    <mergeCell ref="W29:X29"/>
    <mergeCell ref="Y29:Z29"/>
    <mergeCell ref="W26:X26"/>
    <mergeCell ref="Y26:Z26"/>
    <mergeCell ref="B27:C27"/>
    <mergeCell ref="D27:M27"/>
    <mergeCell ref="N27:T27"/>
    <mergeCell ref="U27:V27"/>
    <mergeCell ref="W27:X27"/>
    <mergeCell ref="Y27:Z27"/>
    <mergeCell ref="B26:C26"/>
    <mergeCell ref="D26:M26"/>
    <mergeCell ref="B25:C25"/>
    <mergeCell ref="D25:M25"/>
    <mergeCell ref="N25:T25"/>
    <mergeCell ref="U25:V25"/>
    <mergeCell ref="W25:X25"/>
    <mergeCell ref="Y25:Z25"/>
    <mergeCell ref="B22:C22"/>
    <mergeCell ref="D22:M22"/>
    <mergeCell ref="N22:T22"/>
    <mergeCell ref="U22:V22"/>
    <mergeCell ref="W24:X24"/>
    <mergeCell ref="Y24:Z24"/>
    <mergeCell ref="B24:C24"/>
    <mergeCell ref="D24:M24"/>
    <mergeCell ref="N24:T24"/>
    <mergeCell ref="U24:V24"/>
    <mergeCell ref="N20:T20"/>
    <mergeCell ref="U20:V20"/>
    <mergeCell ref="W22:X22"/>
    <mergeCell ref="Y22:Z22"/>
    <mergeCell ref="B23:C23"/>
    <mergeCell ref="D23:M23"/>
    <mergeCell ref="N23:T23"/>
    <mergeCell ref="U23:V23"/>
    <mergeCell ref="W23:X23"/>
    <mergeCell ref="Y23:Z23"/>
    <mergeCell ref="W20:X20"/>
    <mergeCell ref="Y20:Z20"/>
    <mergeCell ref="B21:C21"/>
    <mergeCell ref="D21:M21"/>
    <mergeCell ref="N21:T21"/>
    <mergeCell ref="U21:V21"/>
    <mergeCell ref="W21:X21"/>
    <mergeCell ref="Y21:Z21"/>
    <mergeCell ref="B20:C20"/>
    <mergeCell ref="D20:M20"/>
    <mergeCell ref="B19:C19"/>
    <mergeCell ref="D19:M19"/>
    <mergeCell ref="N19:T19"/>
    <mergeCell ref="U19:V19"/>
    <mergeCell ref="B18:C18"/>
    <mergeCell ref="D18:M18"/>
    <mergeCell ref="N18:T18"/>
    <mergeCell ref="U18:Z18"/>
    <mergeCell ref="W19:X19"/>
    <mergeCell ref="Y19:Z19"/>
    <mergeCell ref="B16:C16"/>
    <mergeCell ref="D16:M16"/>
    <mergeCell ref="N16:T16"/>
    <mergeCell ref="U16:V16"/>
    <mergeCell ref="W16:X16"/>
    <mergeCell ref="Y16:Z16"/>
    <mergeCell ref="B17:C17"/>
    <mergeCell ref="D17:M17"/>
    <mergeCell ref="N14:T14"/>
    <mergeCell ref="U14:V14"/>
    <mergeCell ref="N17:T17"/>
    <mergeCell ref="U17:V17"/>
    <mergeCell ref="W17:X17"/>
    <mergeCell ref="Y17:Z17"/>
    <mergeCell ref="W14:X14"/>
    <mergeCell ref="Y14:Z14"/>
    <mergeCell ref="B15:C15"/>
    <mergeCell ref="D15:M15"/>
    <mergeCell ref="N15:T15"/>
    <mergeCell ref="U15:V15"/>
    <mergeCell ref="W15:X15"/>
    <mergeCell ref="Y15:Z15"/>
    <mergeCell ref="B14:C14"/>
    <mergeCell ref="D14:M14"/>
    <mergeCell ref="B13:C13"/>
    <mergeCell ref="D13:M13"/>
    <mergeCell ref="N13:T13"/>
    <mergeCell ref="U13:V13"/>
    <mergeCell ref="W13:X13"/>
    <mergeCell ref="Y13:Z13"/>
    <mergeCell ref="R1:U1"/>
    <mergeCell ref="J2:Y2"/>
    <mergeCell ref="O3:W3"/>
    <mergeCell ref="A6:AB6"/>
    <mergeCell ref="W12:X12"/>
    <mergeCell ref="Y12:Z12"/>
    <mergeCell ref="B12:C12"/>
    <mergeCell ref="D12:M12"/>
    <mergeCell ref="N12:T12"/>
    <mergeCell ref="U12:V12"/>
    <mergeCell ref="B9:AA9"/>
    <mergeCell ref="B11:C11"/>
    <mergeCell ref="D11:M11"/>
    <mergeCell ref="N11:T11"/>
    <mergeCell ref="U11:V11"/>
    <mergeCell ref="W11:X11"/>
    <mergeCell ref="Y11:Z11"/>
  </mergeCells>
  <phoneticPr fontId="0" type="noConversion"/>
  <pageMargins left="0" right="0" top="0" bottom="0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Paragraphs>0</Paragraphs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</vt:lpstr>
      <vt:lpstr>Položky!Print_Titles</vt:lpstr>
      <vt:lpstr>'Titulní list rozpočtu'!Print_Titles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Pohljiri</cp:lastModifiedBy>
  <cp:revision>0</cp:revision>
  <dcterms:created xsi:type="dcterms:W3CDTF">2015-01-08T14:38:41Z</dcterms:created>
  <dcterms:modified xsi:type="dcterms:W3CDTF">2015-05-06T11:27:29Z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</Properties>
</file>